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65" windowWidth="19440" windowHeight="8715" activeTab="9"/>
  </bookViews>
  <sheets>
    <sheet name="ENERO" sheetId="9" r:id="rId1"/>
    <sheet name="FEBRERO" sheetId="10" r:id="rId2"/>
    <sheet name=" MARZO" sheetId="5" r:id="rId3"/>
    <sheet name="ABRIL" sheetId="6" r:id="rId4"/>
    <sheet name="MAYO" sheetId="7" r:id="rId5"/>
    <sheet name="JUNIO" sheetId="8" r:id="rId6"/>
    <sheet name="JULIO" sheetId="11" r:id="rId7"/>
    <sheet name="AGOSTO" sheetId="12" r:id="rId8"/>
    <sheet name="SETIEMBRE" sheetId="13" r:id="rId9"/>
    <sheet name="OCTUBRE" sheetId="14" r:id="rId10"/>
  </sheets>
  <calcPr calcId="124519"/>
</workbook>
</file>

<file path=xl/calcChain.xml><?xml version="1.0" encoding="utf-8"?>
<calcChain xmlns="http://schemas.openxmlformats.org/spreadsheetml/2006/main">
  <c r="J64" i="14"/>
  <c r="J120"/>
  <c r="J106"/>
  <c r="J85"/>
  <c r="J121" s="1"/>
  <c r="J43"/>
  <c r="J21"/>
  <c r="J101" i="13" l="1"/>
  <c r="J84"/>
  <c r="J63"/>
  <c r="J42"/>
  <c r="J21" l="1"/>
  <c r="J102" s="1"/>
  <c r="J87" i="12" l="1"/>
  <c r="J43" l="1"/>
  <c r="J21"/>
  <c r="J103" l="1"/>
  <c r="J65" l="1"/>
  <c r="J104" s="1"/>
  <c r="J104" i="11" l="1"/>
  <c r="J105" s="1"/>
  <c r="J86"/>
  <c r="J64"/>
  <c r="J42"/>
  <c r="J20"/>
  <c r="K21" i="10" l="1"/>
  <c r="L22" i="9"/>
  <c r="K66" i="8" l="1"/>
  <c r="K67" s="1"/>
  <c r="K44"/>
  <c r="K22"/>
  <c r="K239" i="7" l="1"/>
  <c r="K196" l="1"/>
  <c r="K152"/>
  <c r="K65"/>
  <c r="K43"/>
  <c r="K21"/>
  <c r="K218" l="1"/>
  <c r="K174"/>
  <c r="K130"/>
  <c r="K109"/>
  <c r="K87"/>
  <c r="K148" i="6"/>
  <c r="K127"/>
  <c r="K106"/>
  <c r="K83"/>
  <c r="K63"/>
  <c r="K149" s="1"/>
  <c r="K42"/>
  <c r="K21"/>
  <c r="K240" i="7" l="1"/>
  <c r="K18" i="5"/>
</calcChain>
</file>

<file path=xl/sharedStrings.xml><?xml version="1.0" encoding="utf-8"?>
<sst xmlns="http://schemas.openxmlformats.org/spreadsheetml/2006/main" count="3990" uniqueCount="1141">
  <si>
    <t xml:space="preserve">                    GOBERNACIÓN DEL XV DPTO. DE PRESIDENTE HAYES</t>
  </si>
  <si>
    <t>RESOLUCIÓN C.G.R. Nº 418/05</t>
  </si>
  <si>
    <t>LEYES 2.597/05 y 2.686/05</t>
  </si>
  <si>
    <t>Nº</t>
  </si>
  <si>
    <t>NOMBRE Y APELLIDO DEL BENEFICIARIO</t>
  </si>
  <si>
    <t>FUNCIONARIO SI/NO</t>
  </si>
  <si>
    <t>C.I.Nº</t>
  </si>
  <si>
    <t>CARGO O FUNCIÓN QUE DESEMPEÑA</t>
  </si>
  <si>
    <t>RESOLUCIÓN Nº</t>
  </si>
  <si>
    <t>RESOLUCIÓN FECHA</t>
  </si>
  <si>
    <t>DESTINO DE LA COMISIÓN DE SERVICIO</t>
  </si>
  <si>
    <t xml:space="preserve">PERIODO DE LA COMISIÓN DE SERVICIO </t>
  </si>
  <si>
    <t>MOTIVO DE LA COMISIÓN DE SERVICIO</t>
  </si>
  <si>
    <t>MONTO DEL VIÁTICO ASIGNADO   (G.)</t>
  </si>
  <si>
    <t>TOTALES</t>
  </si>
  <si>
    <t>Pag. 1</t>
  </si>
  <si>
    <t>No</t>
  </si>
  <si>
    <t xml:space="preserve">                     PLANILLA DE REGISTRO MENSUAL DE VIATICO Nº 1</t>
  </si>
  <si>
    <r>
      <t xml:space="preserve">MES: </t>
    </r>
    <r>
      <rPr>
        <sz val="10"/>
        <rFont val="Times New Roman"/>
        <family val="1"/>
      </rPr>
      <t>MARZO 2016</t>
    </r>
  </si>
  <si>
    <t>Antonio Saldivar</t>
  </si>
  <si>
    <t>Si</t>
  </si>
  <si>
    <t>Gobernador</t>
  </si>
  <si>
    <t xml:space="preserve">117/2016 </t>
  </si>
  <si>
    <t>Pozo Colorado</t>
  </si>
  <si>
    <t>Del 12  al 14 de Mayo</t>
  </si>
  <si>
    <t>Inauguración de aulas en la comunidad Jerusalén</t>
  </si>
  <si>
    <t>Héctor González Ojeda</t>
  </si>
  <si>
    <t>Seguridad</t>
  </si>
  <si>
    <t>117/2016</t>
  </si>
  <si>
    <t>Rodney Pereira</t>
  </si>
  <si>
    <t>Director de Comunicaciones</t>
  </si>
  <si>
    <t>Francisco Bogado</t>
  </si>
  <si>
    <t>Asistente de Dirección de Comunicaciones</t>
  </si>
  <si>
    <t>Jessica Caballero</t>
  </si>
  <si>
    <t>Médico</t>
  </si>
  <si>
    <t>121/16</t>
  </si>
  <si>
    <t>B° Ciudad Nueva - Villa Hayes</t>
  </si>
  <si>
    <t>17 de Marzo</t>
  </si>
  <si>
    <t>Atención médica y odontológica</t>
  </si>
  <si>
    <t>Federico Matias</t>
  </si>
  <si>
    <t>Luz Estefanía Fleitas Rolón</t>
  </si>
  <si>
    <t>Odontólogo</t>
  </si>
  <si>
    <t>Sady Moreno</t>
  </si>
  <si>
    <t>Gloria Ávalos</t>
  </si>
  <si>
    <t>Enfermera</t>
  </si>
  <si>
    <r>
      <t xml:space="preserve">INSTITUCIÓN: </t>
    </r>
    <r>
      <rPr>
        <sz val="10"/>
        <rFont val="Times New Roman"/>
        <family val="1"/>
      </rPr>
      <t>GOBERNACIÓN XV DPTO. DE PRESIDENTE HAYES</t>
    </r>
  </si>
  <si>
    <r>
      <t xml:space="preserve">MES: </t>
    </r>
    <r>
      <rPr>
        <sz val="10"/>
        <rFont val="Times New Roman"/>
        <family val="1"/>
      </rPr>
      <t>FEBRERO 2016</t>
    </r>
  </si>
  <si>
    <r>
      <t xml:space="preserve">MES: </t>
    </r>
    <r>
      <rPr>
        <sz val="10"/>
        <rFont val="Times New Roman"/>
        <family val="1"/>
      </rPr>
      <t>ENERO 2016</t>
    </r>
  </si>
  <si>
    <t>SIN MOVIMIENTOS</t>
  </si>
  <si>
    <t xml:space="preserve">                     PLANILLA DE REGISTRO MENSUAL DE VIATICO Nº 2</t>
  </si>
  <si>
    <t xml:space="preserve">                     PLANILLA DE REGISTRO MENSUAL DE VIATICO Nº 3</t>
  </si>
  <si>
    <t>TOTALES: SON GUARANIES DOS MILLONES OCHOCIENTOS MIL.</t>
  </si>
  <si>
    <t xml:space="preserve">                     PLANILLA DE REGISTRO MENSUAL DE VIATICO Nº 4</t>
  </si>
  <si>
    <r>
      <t xml:space="preserve">MES: </t>
    </r>
    <r>
      <rPr>
        <sz val="10"/>
        <rFont val="Times New Roman"/>
        <family val="1"/>
      </rPr>
      <t>ABRIL 2016</t>
    </r>
  </si>
  <si>
    <t>Facundo González</t>
  </si>
  <si>
    <t>Fiscalizador</t>
  </si>
  <si>
    <t>900/15</t>
  </si>
  <si>
    <t>Puerto Pinasco, Tte. Irala Fernández y Tte. Esteban Martinez</t>
  </si>
  <si>
    <t>Del 03/11/2015 al 13/11/2015</t>
  </si>
  <si>
    <t>Fiscalización de entrega de merienda escolar (leche y galletitas)</t>
  </si>
  <si>
    <t>Óscar Arce</t>
  </si>
  <si>
    <t>Fiscalización de entrega de merienda escolar (leche y galletitas).</t>
  </si>
  <si>
    <t>Herculano Villar</t>
  </si>
  <si>
    <t>974/15</t>
  </si>
  <si>
    <t>Campo Aceval, Pozo Colorado y La Patria</t>
  </si>
  <si>
    <t>Del 16/11/15 al 30/11/15</t>
  </si>
  <si>
    <t>Osvaldo Tintel</t>
  </si>
  <si>
    <t>Asist. Sec. de Acción Social</t>
  </si>
  <si>
    <t>Clorinda, Villa Hayes, Remansito y Chaco'i</t>
  </si>
  <si>
    <t>Del 22/12/15 al 13/01/16</t>
  </si>
  <si>
    <t>Asistencia, mudanza y censo a damnificados por las inundaciones.</t>
  </si>
  <si>
    <t>Julia Rivera de Ortiz</t>
  </si>
  <si>
    <t>Secretaria de Educación y Cultura</t>
  </si>
  <si>
    <t>Acto protocolar en el en el Colegio Pozo Colorado.</t>
  </si>
  <si>
    <t>Tte. 1° Manuel Irala Fernández</t>
  </si>
  <si>
    <t>Sesión del Consejo Distrital de Educación.</t>
  </si>
  <si>
    <t>Juan Carlos Altemburger</t>
  </si>
  <si>
    <t>Secretario de Agricultura</t>
  </si>
  <si>
    <t>J. Augusto Saldívar y Aregua</t>
  </si>
  <si>
    <t>23/02/16 al 25/02/16</t>
  </si>
  <si>
    <t>Reunión con el Secretario de Agricultura de la Gobernación de Boquerón y visita a fincas de productores.</t>
  </si>
  <si>
    <t>Pag. 2</t>
  </si>
  <si>
    <t>Campo Aceval</t>
  </si>
  <si>
    <t>Federico Wunderlich</t>
  </si>
  <si>
    <t>Secretario de Obras Públicas</t>
  </si>
  <si>
    <t>Rubén Darío Núñez Jordán</t>
  </si>
  <si>
    <t>Asesor Jurídico</t>
  </si>
  <si>
    <t>170/16</t>
  </si>
  <si>
    <t>Filadelfia</t>
  </si>
  <si>
    <t>Trámites en la Fiscalía de la localidad de Filadelfia.</t>
  </si>
  <si>
    <t>Manuel López</t>
  </si>
  <si>
    <t>Concejal Departamental</t>
  </si>
  <si>
    <t>176/16</t>
  </si>
  <si>
    <t>Del 06/04/2016 al 08/04/2016</t>
  </si>
  <si>
    <t>Verificación de caminos del departamento que se encuentran en mal estado.</t>
  </si>
  <si>
    <t>Higinio Vera</t>
  </si>
  <si>
    <t>Asist. Sec. de Pueblos Originarios</t>
  </si>
  <si>
    <t>La Herencia</t>
  </si>
  <si>
    <t>14/03/2016 al 17/03/2016</t>
  </si>
  <si>
    <t>Entrega de víveres y entrega de canoas.</t>
  </si>
  <si>
    <t>Ramón Rosael Olmedo</t>
  </si>
  <si>
    <t>Entrega de víveres.</t>
  </si>
  <si>
    <t>Gabriel Fernández</t>
  </si>
  <si>
    <t>Xamok Kassek</t>
  </si>
  <si>
    <t>16/03/2016 al 18/03/2016</t>
  </si>
  <si>
    <t>Participación en el Congreso del Pueblo Sanapaná.</t>
  </si>
  <si>
    <t>Darío Ozuna Rojas</t>
  </si>
  <si>
    <t>Chofer</t>
  </si>
  <si>
    <t>La Patria</t>
  </si>
  <si>
    <t>14/03/2016 al 15/03/2016</t>
  </si>
  <si>
    <t>Entrega de canoas.</t>
  </si>
  <si>
    <t>Cándido Galeano Díaz</t>
  </si>
  <si>
    <t>Secretario de Pueblos Originarios</t>
  </si>
  <si>
    <t>Campo Largo, Saria, Nepoxen, Kenaten, Tajamar Kavaju y La Patria.</t>
  </si>
  <si>
    <t>22/02/2016 al 26/02/2016</t>
  </si>
  <si>
    <t>Acompañamiento a las comunidades indígenas del Pueblo Angaite a la Secretaría de Políticas Linguísticas.</t>
  </si>
  <si>
    <t>Arturo Florentín</t>
  </si>
  <si>
    <t>Gral. Bruguez, Cadete Pando, Caballero y Tte. Esteban Martinez.</t>
  </si>
  <si>
    <t>Del 08/04/2016 al 10/04/2016</t>
  </si>
  <si>
    <t>Verificación de obras, caminos y visitas a instituciones educativas.</t>
  </si>
  <si>
    <t>Rosa Saldaña</t>
  </si>
  <si>
    <t>Río de Janeiro (Brasil)</t>
  </si>
  <si>
    <t>Del 13/04/2016 al 16/04/2016</t>
  </si>
  <si>
    <t>VII Cumbre Mundial de Gobiernos Regionales ORU/FOGAR.</t>
  </si>
  <si>
    <t>Nanawa, Ávalos Sánchez, Campo Vía, Gral. Díaz y Adolfo Rojas Silva.</t>
  </si>
  <si>
    <t>Del 04/03/2016 al 05/03/2016</t>
  </si>
  <si>
    <t>Visita de los sitios históricos de la Guerra del Chaco.</t>
  </si>
  <si>
    <t>Cándida Rosa Valdéz</t>
  </si>
  <si>
    <t>Asist. de la Sec. de Eduación y Cultura</t>
  </si>
  <si>
    <t>Lorenzo Gamarra</t>
  </si>
  <si>
    <t>Campo Aceval, Santa Cecilia y Tte. Irala Fernández</t>
  </si>
  <si>
    <t>Del 06/04/2016 al 07/04/2016</t>
  </si>
  <si>
    <t>Verificación de obras.</t>
  </si>
  <si>
    <t>Juan Carlos Colarte</t>
  </si>
  <si>
    <t>Pag. 3</t>
  </si>
  <si>
    <t>139/16</t>
  </si>
  <si>
    <t>TOTALES: SON GUARANIES SIETE MILLONES DOSCIENTOS MIL.</t>
  </si>
  <si>
    <t>159/16</t>
  </si>
  <si>
    <t>63/16</t>
  </si>
  <si>
    <t>69/16</t>
  </si>
  <si>
    <t>202/16</t>
  </si>
  <si>
    <t>90/16</t>
  </si>
  <si>
    <t>Isabel Pereira Moser</t>
  </si>
  <si>
    <t>Asist. Secretaria de la Niñez y Adolesc.</t>
  </si>
  <si>
    <t>Del 14/04/2016 al 15/04/2016</t>
  </si>
  <si>
    <t>Arnaldo Sosa</t>
  </si>
  <si>
    <t>Traslado de paciente.</t>
  </si>
  <si>
    <t>210/16</t>
  </si>
  <si>
    <t>220/16</t>
  </si>
  <si>
    <t>Nery  Britez Ayala</t>
  </si>
  <si>
    <t>226/16</t>
  </si>
  <si>
    <t>Tte. 1° Manuel Irala Fernández, Comunidad Paz del Chaco y Pozo Amarillo.</t>
  </si>
  <si>
    <t>Del 19/04/16 al 20/04/16</t>
  </si>
  <si>
    <t>Visitas por el Día del Indígena.</t>
  </si>
  <si>
    <t>Pag. 4</t>
  </si>
  <si>
    <t>Esteban Saldívar</t>
  </si>
  <si>
    <t>211/16</t>
  </si>
  <si>
    <t>Campo Aceval y Campo Vía</t>
  </si>
  <si>
    <t>Fiscalización de estado de obras "Construcción de aulas".</t>
  </si>
  <si>
    <t>Jhoni Areco</t>
  </si>
  <si>
    <t>Fiscalizador de Obras</t>
  </si>
  <si>
    <t>Claudio Gómez</t>
  </si>
  <si>
    <t>179/16</t>
  </si>
  <si>
    <t>Tte. 1° Manuel Irala Fernández y Tte. Esteban Martínez.</t>
  </si>
  <si>
    <t>Del 05/04/16 al 07/04/16</t>
  </si>
  <si>
    <t>Verificación de obras del departamento y acompañamiento de las gestiones de la Secretaría de Pueblos Originarios.</t>
  </si>
  <si>
    <t>Marcos Espínola</t>
  </si>
  <si>
    <t>Operador de Máquina</t>
  </si>
  <si>
    <t>212/16</t>
  </si>
  <si>
    <t>Nueva Mestre</t>
  </si>
  <si>
    <t>04/04/16 al 09/04/16</t>
  </si>
  <si>
    <t>Reparación de accesos y caminos.</t>
  </si>
  <si>
    <t>Nicolás Caballero</t>
  </si>
  <si>
    <t>215/16</t>
  </si>
  <si>
    <t>Tte. 1° Manuel Irala Fernández, Río Verde y Puerto Pinasco.</t>
  </si>
  <si>
    <t>Del 18/04/16 al 19/04/16</t>
  </si>
  <si>
    <t xml:space="preserve">Actividades por el Día del Aborigen Americano y Homenaje al Sr. Agapito Navarro. Distribución de víveres en comunidades del Chaco Central. </t>
  </si>
  <si>
    <t>Blácida Benítez</t>
  </si>
  <si>
    <t>Secretaria General de la Junta Departamental</t>
  </si>
  <si>
    <t>Zulma Gómez</t>
  </si>
  <si>
    <t>Funcionaria</t>
  </si>
  <si>
    <t>221/16</t>
  </si>
  <si>
    <t>Del 17/04/16 al 19/04/16</t>
  </si>
  <si>
    <t>Traslado de víveres.</t>
  </si>
  <si>
    <t>Pag. 5</t>
  </si>
  <si>
    <t>216/16</t>
  </si>
  <si>
    <t>Tte. 1° Manuel Irala Fernández y Villa Hayes.</t>
  </si>
  <si>
    <t>Distribución de víveres a comunidades indígenas por el festejo del Día del Indígena.</t>
  </si>
  <si>
    <t>203/16</t>
  </si>
  <si>
    <t>Tte. 1° Manuel Irala Fernández, Campo Vía, 10 Leguas y Campo Aceval.</t>
  </si>
  <si>
    <t>Del 06/04/16 al 07/04/16</t>
  </si>
  <si>
    <t>Verificación de avance y estado de aulas en construcción.</t>
  </si>
  <si>
    <t>Adilson Sosa</t>
  </si>
  <si>
    <t>Asistente</t>
  </si>
  <si>
    <t>192/16</t>
  </si>
  <si>
    <t>Aregua y Pozo Colorado.</t>
  </si>
  <si>
    <t>Traslado de paciente del Hospital del Cáncer de Aregua hasta Pozo Colorado.</t>
  </si>
  <si>
    <t>Mirtha Vázquez</t>
  </si>
  <si>
    <t>Secretaria de Niñez y Adolescencia</t>
  </si>
  <si>
    <t>225/16</t>
  </si>
  <si>
    <t>Ypacarai</t>
  </si>
  <si>
    <t>Nueva Mestre, Puerto Pinasco, Tte. 1° Manuel Irala Fernández, Campo Aceval y Tte. Esteban Martinez.</t>
  </si>
  <si>
    <r>
      <t xml:space="preserve">Taller de Capacitación </t>
    </r>
    <r>
      <rPr>
        <b/>
        <i/>
        <sz val="9"/>
        <rFont val="Times New Roman"/>
        <family val="1"/>
      </rPr>
      <t>"Los derechos humanos de niñas, niños y adolescentes".</t>
    </r>
  </si>
  <si>
    <t>237/16</t>
  </si>
  <si>
    <t>Caacupe</t>
  </si>
  <si>
    <t>Reunión con representantes del Instituto Agrario Nacional. Gestión de semillas y plantines de hortalizas para distribución en el departamento.</t>
  </si>
  <si>
    <t>Cristhian Rojas</t>
  </si>
  <si>
    <t>236/16</t>
  </si>
  <si>
    <t>Villa Choferes y Comunidad San Fernández.</t>
  </si>
  <si>
    <t>Del 25/04/16 al 29/04/2016</t>
  </si>
  <si>
    <t>José de los Ríos</t>
  </si>
  <si>
    <t>Pag. 6</t>
  </si>
  <si>
    <t>Asist. de la Sec. de Pueblos Originarios</t>
  </si>
  <si>
    <t>241/16</t>
  </si>
  <si>
    <t>Del 24/04/16 al 25/04/2016</t>
  </si>
  <si>
    <t>Traslado de la Secretaria de Educación y Cultura, Lic. Julia Rivera de Ortiz.</t>
  </si>
  <si>
    <t>Nery Britez Ayala</t>
  </si>
  <si>
    <t>Director de Administración y Finanzas</t>
  </si>
  <si>
    <t>261/16</t>
  </si>
  <si>
    <t>Ciudad del Este</t>
  </si>
  <si>
    <t>Del 25/04/16 al 26/04/2016</t>
  </si>
  <si>
    <t>Reunión de trabajo con autoridades departamentales y recepción de instrumentos musicales para el Conservatorio Dptal.</t>
  </si>
  <si>
    <t>Waldo León</t>
  </si>
  <si>
    <t>Asesor</t>
  </si>
  <si>
    <t>259/16</t>
  </si>
  <si>
    <t>Ruta Transchaco Km. 85 y Asunción</t>
  </si>
  <si>
    <t>Pablo Ramón Mereles</t>
  </si>
  <si>
    <t>254/16</t>
  </si>
  <si>
    <t>Del 26/04/16 al 27/04/2016</t>
  </si>
  <si>
    <t>Acompañamiento al Señor Gobernador por el Día del Maestro.</t>
  </si>
  <si>
    <t>260/16</t>
  </si>
  <si>
    <t>José Falcón</t>
  </si>
  <si>
    <t>Del 18/04/16 al 22/04/16</t>
  </si>
  <si>
    <t>Canalización y cuneteada.</t>
  </si>
  <si>
    <t>245/16</t>
  </si>
  <si>
    <t>Del 25/04/16 al 03/05/16</t>
  </si>
  <si>
    <t>Reparación de camino Río Verde Sur</t>
  </si>
  <si>
    <t>Gustavo López</t>
  </si>
  <si>
    <t>Director de Transporte</t>
  </si>
  <si>
    <t>123/2016</t>
  </si>
  <si>
    <t>153/2016</t>
  </si>
  <si>
    <t>TOTALES: SON GUARANIES TRES MILLONES NOVECIENTOS CINCUENTA MIL.</t>
  </si>
  <si>
    <t>182/2016</t>
  </si>
  <si>
    <t>Trámites de documentos de Asesoría Jurídica.</t>
  </si>
  <si>
    <t>183/2016</t>
  </si>
  <si>
    <t>187/2016</t>
  </si>
  <si>
    <t>Miguel Ángel Romero</t>
  </si>
  <si>
    <t>Secretario de Salud</t>
  </si>
  <si>
    <t>198/2016</t>
  </si>
  <si>
    <t>Puerto Falcón, Beterete Cue, Nanawa, Chaco’i, Remansito, Tte. Manuel Irala Fernández, Puerto Pinasco y Colonia Ceibo.</t>
  </si>
  <si>
    <t>28/12/15, 23/12/15, 18/12/15, 11/12/15, del 06/11/15 al 08/11/15, 25/09/15 y del 11/09/15 al 18/09/15.</t>
  </si>
  <si>
    <t>Atención médica y odontológica.</t>
  </si>
  <si>
    <t>TOTALES: SON GUARANIES OCHO MILLONES DOSCIENTOS MIL.</t>
  </si>
  <si>
    <t>Soledad Benitez</t>
  </si>
  <si>
    <r>
      <t>Asistencia al "</t>
    </r>
    <r>
      <rPr>
        <i/>
        <sz val="10"/>
        <rFont val="Times New Roman"/>
        <family val="1"/>
      </rPr>
      <t>I Campamento de Capacitación docente".</t>
    </r>
  </si>
  <si>
    <t>TOTALES: SON GUARANIES TRECE MILLONES DOSCIENTOS SESENTA Y DOS MIL.</t>
  </si>
  <si>
    <t>TOTALES: SON GUARANIES CINCO MILLONES SEISCIENTOS CINCUENTA MIL.</t>
  </si>
  <si>
    <t>TOTALES: SON GUARANIES TRES MILLONES CUATROCIENTOS CINCUENTA MIL.</t>
  </si>
  <si>
    <t>Pag. 7</t>
  </si>
  <si>
    <t>TOTALES: SON GUARANIES CUATRO MILLONES CIENTO CINCUENTA MIL.</t>
  </si>
  <si>
    <t>TOTAL DE VIATICOS DEL MES: CUARENTA Y CINCO MILLONES OCHOCIENTOS SESENTA Y DOS MIL.</t>
  </si>
  <si>
    <t xml:space="preserve">                                                                                                                                                                                                          </t>
  </si>
  <si>
    <t>MONTO DEL VIÁTICO ASIGNADO (Gs.)</t>
  </si>
  <si>
    <t xml:space="preserve">                     PLANILLA DE REGISTRO MENSUAL DE VIATICO Nº 5</t>
  </si>
  <si>
    <r>
      <t xml:space="preserve">MES: </t>
    </r>
    <r>
      <rPr>
        <sz val="10"/>
        <rFont val="Times New Roman"/>
        <family val="1"/>
      </rPr>
      <t>MAYO 2016</t>
    </r>
  </si>
  <si>
    <t>278/16</t>
  </si>
  <si>
    <t>Cruce Pioneros, San Antonio, Campo Aceval y Río Verde.</t>
  </si>
  <si>
    <t>Del 03/05/16 al 05/05/16</t>
  </si>
  <si>
    <t>Jorge Franco</t>
  </si>
  <si>
    <t>298/16</t>
  </si>
  <si>
    <t>Cadete Pando, Gral. Bruguez, Tte. Esteban Martinez, Fortín Caballero y Tte. Rojas Silva.</t>
  </si>
  <si>
    <t>Del 06/05/16 al 10/05/16</t>
  </si>
  <si>
    <t>Verificación de caminos y estado en que se encuentran las instituciones educativas de la zona.</t>
  </si>
  <si>
    <t>Funcionario de la Junta Departamental</t>
  </si>
  <si>
    <t>270/16</t>
  </si>
  <si>
    <t>Benjamín Aceval y Aregua.</t>
  </si>
  <si>
    <t>283/16</t>
  </si>
  <si>
    <t>289/16</t>
  </si>
  <si>
    <t>290/16</t>
  </si>
  <si>
    <t>Gestiones encomendadas por el Gobernador.</t>
  </si>
  <si>
    <t>Atilio López</t>
  </si>
  <si>
    <t>293/16</t>
  </si>
  <si>
    <t>Del 05/05/2016 al 13/05/2016</t>
  </si>
  <si>
    <t>Traslado de merienda escolar.</t>
  </si>
  <si>
    <t>264/16</t>
  </si>
  <si>
    <t>Del 29/04/2016 al 30/04/2016</t>
  </si>
  <si>
    <t>Traslado de mobiliarios.</t>
  </si>
  <si>
    <t>303/16</t>
  </si>
  <si>
    <t>Encuentro de la Red de Secretarios Dptales. de Niñez y Adolescencia.</t>
  </si>
  <si>
    <t>274/16</t>
  </si>
  <si>
    <t>Reunión con directivos de la empresa Arte Culinario.</t>
  </si>
  <si>
    <t>275/16</t>
  </si>
  <si>
    <t>Participación en actos de recordación por el Día del Maestro.</t>
  </si>
  <si>
    <t>Esteban David Ríos</t>
  </si>
  <si>
    <t>299/16</t>
  </si>
  <si>
    <t>Tte. Manuel Irala Fernández, Cruce Pioneros y Campo Aceval.</t>
  </si>
  <si>
    <t>Del 09/05/16 al 11/05/2016</t>
  </si>
  <si>
    <t>305/16</t>
  </si>
  <si>
    <t>Del 09/05/16 al 10/05/16</t>
  </si>
  <si>
    <t>Traslado de sillas, portones y materiales de construcción.</t>
  </si>
  <si>
    <t>Reinaldo Acosta</t>
  </si>
  <si>
    <t>324/16</t>
  </si>
  <si>
    <t>Del 10/05/16 al 11/05/16</t>
  </si>
  <si>
    <t>Traslado de personas afectadas por la inundación.</t>
  </si>
  <si>
    <t>342/16</t>
  </si>
  <si>
    <t>Falcón, Nanawa, Bruguez y Tte. Esteban Martinez.</t>
  </si>
  <si>
    <t>Del 12/05/16 al 31/05/16</t>
  </si>
  <si>
    <t>Entrega de merienda escolar.</t>
  </si>
  <si>
    <t>Germán Rojas</t>
  </si>
  <si>
    <t>Coordinador Dptal. de la Juventud</t>
  </si>
  <si>
    <t>343/16</t>
  </si>
  <si>
    <t>Tte. Manuel Irala Fernández y Campo Aceval.</t>
  </si>
  <si>
    <t>Del 12/05/16 al 14/05/16</t>
  </si>
  <si>
    <t>Visitas y tareas para coordinar y organizar jornadas del Día de Gobierno.</t>
  </si>
  <si>
    <t>Fernando Contessi</t>
  </si>
  <si>
    <t>Secretario de Ayuda Humanitaria y Protección Civil</t>
  </si>
  <si>
    <t>Cornelia Cattebeke</t>
  </si>
  <si>
    <t>Directora de Planificación</t>
  </si>
  <si>
    <t>304/16</t>
  </si>
  <si>
    <t>Del 09/05/16 al 13/05/16</t>
  </si>
  <si>
    <t>344/16</t>
  </si>
  <si>
    <t>Del 12/05/16 al 13/05/16</t>
  </si>
  <si>
    <t>Asistencia a desplazados por inundación, debido a lluvias caídas recientemente.</t>
  </si>
  <si>
    <t>Lis Sandra Paredes</t>
  </si>
  <si>
    <t>Funcionaria de la Junta Departamental</t>
  </si>
  <si>
    <t>Arsenio Gómez</t>
  </si>
  <si>
    <t>351/16</t>
  </si>
  <si>
    <t>Traslado de funcionarios a Campo Aceval.</t>
  </si>
  <si>
    <t>Guido Locatti</t>
  </si>
  <si>
    <t>368/16</t>
  </si>
  <si>
    <t>Villa Hayes, Ruta Concepción, La Herencia y La Patria.</t>
  </si>
  <si>
    <t>Del 17/05/16 al 31/05/16</t>
  </si>
  <si>
    <t>Secretario de Agricultura, Ganadería y Medio Ambiente</t>
  </si>
  <si>
    <t>352/16</t>
  </si>
  <si>
    <t>Reunión con líderes indígenas de Nueva Promesa.</t>
  </si>
  <si>
    <t>Justo Mendieta</t>
  </si>
  <si>
    <t>353/16</t>
  </si>
  <si>
    <t>Del 17/03/16 al 8/04/16</t>
  </si>
  <si>
    <t>Trabajos de nivelación de suelos.</t>
  </si>
  <si>
    <t>354/16</t>
  </si>
  <si>
    <t>Taller de capacitación.</t>
  </si>
  <si>
    <t>361/16</t>
  </si>
  <si>
    <t>Del 04/05/16 al 13/05/16</t>
  </si>
  <si>
    <t>Trabajos de canalización y cuneteada.</t>
  </si>
  <si>
    <t>363/16</t>
  </si>
  <si>
    <t>Tte. Manuel Irala Fernández y Pozo Colorado.</t>
  </si>
  <si>
    <t>Traslado de funcionarios.</t>
  </si>
  <si>
    <t>350/16</t>
  </si>
  <si>
    <t>Luz Estefaní Fleitas Rolón</t>
  </si>
  <si>
    <t>358/16</t>
  </si>
  <si>
    <t>Del 11/05/16 al 13/05/16</t>
  </si>
  <si>
    <t>Ana Zelaya</t>
  </si>
  <si>
    <t>Secretaria de la Mujer</t>
  </si>
  <si>
    <t>364/16</t>
  </si>
  <si>
    <t>Del 20/05/16 al 22/05/16</t>
  </si>
  <si>
    <t>Acompañamiento de la Secretaría de la Mujer para el Día de Gobierno.</t>
  </si>
  <si>
    <t>382/16</t>
  </si>
  <si>
    <t>Nina Amarilla</t>
  </si>
  <si>
    <t>Nathalia Ramirez</t>
  </si>
  <si>
    <t>371/16</t>
  </si>
  <si>
    <t>Del 19/05/16 al 22/05/16</t>
  </si>
  <si>
    <t>Día de Gobierno, traslado y asistencia médica.</t>
  </si>
  <si>
    <t>Víctor Cáceres</t>
  </si>
  <si>
    <t>378/16</t>
  </si>
  <si>
    <t>373/16</t>
  </si>
  <si>
    <t>María Carmen Carballo</t>
  </si>
  <si>
    <t>Secretaria de Eduación, Cultura y Deportes</t>
  </si>
  <si>
    <t>374/16</t>
  </si>
  <si>
    <t>377/16</t>
  </si>
  <si>
    <t>Día de Gobierno y asistencia médica.</t>
  </si>
  <si>
    <t>370/16</t>
  </si>
  <si>
    <t xml:space="preserve">Coordinación y organización del Día de Gobierno. </t>
  </si>
  <si>
    <t>Miguel Ángel Sánchez</t>
  </si>
  <si>
    <t>365/16</t>
  </si>
  <si>
    <t>Del 20/05/16 al 21/05/16</t>
  </si>
  <si>
    <t>Participación del Día de Gobierno.</t>
  </si>
  <si>
    <t>Crescencia Contessi</t>
  </si>
  <si>
    <t>Secretaria de Acción Social</t>
  </si>
  <si>
    <t>372/16</t>
  </si>
  <si>
    <t>Rubén Anzoni Acosta</t>
  </si>
  <si>
    <t>369/16</t>
  </si>
  <si>
    <t>Elvio Eugenio Rojas</t>
  </si>
  <si>
    <t>Diego Manuel Gómez</t>
  </si>
  <si>
    <t>Juana León de Garay</t>
  </si>
  <si>
    <t>Secretaria de Industria y Comercio</t>
  </si>
  <si>
    <t>360/16</t>
  </si>
  <si>
    <t>386/16</t>
  </si>
  <si>
    <t>Del 19/05/16 al 21/05/16</t>
  </si>
  <si>
    <t>Miguel Ángel Caballero</t>
  </si>
  <si>
    <t>Director de Talento Humano</t>
  </si>
  <si>
    <t>381/16</t>
  </si>
  <si>
    <t>Día de Gobierno e inauguración de obras.</t>
  </si>
  <si>
    <t>Pag. 8</t>
  </si>
  <si>
    <t>Joel Adolfo Centurión</t>
  </si>
  <si>
    <t>Jefe de Presupuesto</t>
  </si>
  <si>
    <t>379/16</t>
  </si>
  <si>
    <t>Acompañamiento en actividades del Día de Gobierno.</t>
  </si>
  <si>
    <t>Diana Larissa Lugo</t>
  </si>
  <si>
    <t>Asistente de Rendición de Cuentas</t>
  </si>
  <si>
    <t>Treysy Tamara Vázquez</t>
  </si>
  <si>
    <t>Luz Bella Zimmerliz</t>
  </si>
  <si>
    <t>Jefa de Patrimonio</t>
  </si>
  <si>
    <t>Fátima Adriana Rudas</t>
  </si>
  <si>
    <t>Asistente de Administración y Finanzas</t>
  </si>
  <si>
    <t>376/16</t>
  </si>
  <si>
    <t>Del 17/05/16 al 21/05/16</t>
  </si>
  <si>
    <t>Terminación de escuela a inaugurar y participación en el Día de Gobierno.</t>
  </si>
  <si>
    <t>Nancy Benitez</t>
  </si>
  <si>
    <t>394/16</t>
  </si>
  <si>
    <t>Victoria Cáceres Martinez</t>
  </si>
  <si>
    <t>385/16</t>
  </si>
  <si>
    <t>Pag. 9</t>
  </si>
  <si>
    <t>Mirtha Espínola</t>
  </si>
  <si>
    <t>380/16</t>
  </si>
  <si>
    <t>Luz Estefani Fleitas Rolón</t>
  </si>
  <si>
    <t>Odontóloga</t>
  </si>
  <si>
    <t>Esmelda Torres</t>
  </si>
  <si>
    <t>Asistente Técnico</t>
  </si>
  <si>
    <t>393/16</t>
  </si>
  <si>
    <t>Coordinación, organización, apoyo logístico y técnico en el Día de Gobierno.</t>
  </si>
  <si>
    <t>Wenceslao Arredondo</t>
  </si>
  <si>
    <t>392/16</t>
  </si>
  <si>
    <t>Del 19/05/16 al 20/05/16</t>
  </si>
  <si>
    <t>Traslado de sillas pedagógicas.</t>
  </si>
  <si>
    <t>359/16</t>
  </si>
  <si>
    <t>Inauguración de obras y participación del Día de Gobierno.</t>
  </si>
  <si>
    <t>Pag. 10</t>
  </si>
  <si>
    <t>Custodio</t>
  </si>
  <si>
    <t>362/16</t>
  </si>
  <si>
    <t>Del 18/05/16 al 22/05/16</t>
  </si>
  <si>
    <t>Marcelino García</t>
  </si>
  <si>
    <t>Carina Antonia Mendoza</t>
  </si>
  <si>
    <t>Asistente de Farmacia Social</t>
  </si>
  <si>
    <t>367/16</t>
  </si>
  <si>
    <t>Día de Gobierno con atención médica y odontológica.</t>
  </si>
  <si>
    <t>Eleno Esteban Contessi</t>
  </si>
  <si>
    <t>Jefe de Mantenimiento</t>
  </si>
  <si>
    <t>383/16</t>
  </si>
  <si>
    <t>Jornadas dinámicas y conformación de Red de Jóvenes dentro del marco del Día de Gobierno.</t>
  </si>
  <si>
    <t>Walter Armoa</t>
  </si>
  <si>
    <t>384/16</t>
  </si>
  <si>
    <t>Tte. Manuel Irala Fernández, Campo Aceval, Gondra y Campo Vía.</t>
  </si>
  <si>
    <t>Apoyo logístico en distribución de merienda escolar.</t>
  </si>
  <si>
    <t>Liza Ferreira</t>
  </si>
  <si>
    <t>403/16</t>
  </si>
  <si>
    <t>411/16</t>
  </si>
  <si>
    <t>Del 24/05/16 al 26/05/2016</t>
  </si>
  <si>
    <t xml:space="preserve">                                     </t>
  </si>
  <si>
    <t>Relevamiento de datos en comunidades indígenas. Inspección y análisis para la terminación de aulas.</t>
  </si>
  <si>
    <t>TOTALES: SON GUARANIES TRES MILLONES TRESCIENTOS CINCUENTA MIL.</t>
  </si>
  <si>
    <t>Relevamiento de datos en la comunidad indígena La Herencia. Verificación de la Escuela Palo Blanco.</t>
  </si>
  <si>
    <t>TOTALES: SON GUARANIES CUATRO MILLONES SEISCIENTOS CINCUENTA MIL.</t>
  </si>
  <si>
    <t>TOTALES: SON GUARANIES SEIS MILLONES NOVECIENTOS CINCUENTA MIL.</t>
  </si>
  <si>
    <t>TOTALES: SON GUARANIES CUATRO MILLONES SEISCIENTOS MIL.</t>
  </si>
  <si>
    <t>Acompañamiento al Gobernador.</t>
  </si>
  <si>
    <t>TOTALES: SON GUARANIES CINCO MILLONES DOSCIENTOS CINCUENTA MIL.</t>
  </si>
  <si>
    <t>TOTALES: SON GUARANIES CINCO MILLONES TRESCIENTOS MIL.</t>
  </si>
  <si>
    <t xml:space="preserve">Asistente </t>
  </si>
  <si>
    <t>TOTALES: SON GUARANIES CUATRO MILLONES TRESCIENTOS MIL.</t>
  </si>
  <si>
    <t>TOTALES: SON GUARANIES CUATRO MILLONES NOVECIENTOS MIL.</t>
  </si>
  <si>
    <t>Día de Gobierno.</t>
  </si>
  <si>
    <t>TOTALES: SON GUARANIES CINCO MILLONES CUATROCIENTOS MIL.</t>
  </si>
  <si>
    <t>Atención médica en el Día de Gobierno.</t>
  </si>
  <si>
    <t>TOTALES: SON GUARANIES CUATRO MILLONES TRESCIENTOS CINCUENTA MIL.</t>
  </si>
  <si>
    <t>Traslado de material.</t>
  </si>
  <si>
    <t>Jornada de Día de Gobierno.</t>
  </si>
  <si>
    <t>Albino Páez Ruiz Díaz</t>
  </si>
  <si>
    <t>412/16</t>
  </si>
  <si>
    <t>Tte. Esteban Martinez y Rojas Silva.</t>
  </si>
  <si>
    <t>Del 23/05/16 al 28/05/16</t>
  </si>
  <si>
    <t>404/16</t>
  </si>
  <si>
    <t>402/16</t>
  </si>
  <si>
    <t>Laguna Pato.</t>
  </si>
  <si>
    <t>Pozo Colorado.</t>
  </si>
  <si>
    <t>Tte. Manuel Irala Fernández.</t>
  </si>
  <si>
    <t>Monte Lindo y Pozo Colorado.</t>
  </si>
  <si>
    <t>San Estanislao (San Pedro).</t>
  </si>
  <si>
    <t>Ávalos Sánchez.</t>
  </si>
  <si>
    <t>Ypacarai.</t>
  </si>
  <si>
    <t>General Díaz.</t>
  </si>
  <si>
    <t>Benjamín Aceval.</t>
  </si>
  <si>
    <t>Campo Aceval.</t>
  </si>
  <si>
    <t>Loma Pyta.</t>
  </si>
  <si>
    <t>Capiata.</t>
  </si>
  <si>
    <t>José Falcón.</t>
  </si>
  <si>
    <t>Fortín Nanawa.</t>
  </si>
  <si>
    <t>Pag. 11</t>
  </si>
  <si>
    <t>TOTALES: SON GUARANIES CUATRO MILLONES DOSCIENTOS MIL.</t>
  </si>
  <si>
    <t>TOTAL DE VIÁTICOS DEL MES: SON GUARANIES CINCUENTA Y TRES MILLONES DOSCIENTOS CINCUENTA MIL.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</si>
  <si>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</si>
  <si>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PLANILLA DE REGISTRO MENSUAL DE VIATICOS</t>
  </si>
  <si>
    <t>Leyes N° 2597/05, 2686/05 y 3287/07</t>
  </si>
  <si>
    <t>N° 6</t>
  </si>
  <si>
    <t>C.I. N°</t>
  </si>
  <si>
    <t>Nombre y Apellido del Beneficiario</t>
  </si>
  <si>
    <t>Cargo o Función que desempeña</t>
  </si>
  <si>
    <t>N° / Fecha</t>
  </si>
  <si>
    <t>Destino de la comisión de servicio</t>
  </si>
  <si>
    <t>Periodo de la comisión de servicio</t>
  </si>
  <si>
    <t>Motivo de la comisión de servicio</t>
  </si>
  <si>
    <t>Viático Asignado (Gs.)</t>
  </si>
  <si>
    <t>Disposición legal de asignación de viático</t>
  </si>
  <si>
    <t>Registro Contable - SICO</t>
  </si>
  <si>
    <t>N° Obligación Fecha</t>
  </si>
  <si>
    <t>N° Egreso Fecha</t>
  </si>
  <si>
    <t>Econ. Nery Osvaldo Britez Ayala</t>
  </si>
  <si>
    <r>
      <t xml:space="preserve">MES: </t>
    </r>
    <r>
      <rPr>
        <sz val="11"/>
        <rFont val="Times New Roman"/>
        <family val="1"/>
      </rPr>
      <t>JUNIO/2016</t>
    </r>
  </si>
  <si>
    <r>
      <t xml:space="preserve">INSTITUCIÓN: </t>
    </r>
    <r>
      <rPr>
        <sz val="11"/>
        <rFont val="Times New Roman"/>
        <family val="1"/>
      </rPr>
      <t>GOBERNACIÓN DEL XV DPTO. DE PRESIDENTE HAYES</t>
    </r>
  </si>
  <si>
    <t>Campo Vía</t>
  </si>
  <si>
    <t>Del 03/06/2016 al 04/06/16</t>
  </si>
  <si>
    <t>Traslado de materiales de construcción.</t>
  </si>
  <si>
    <t>Fortín Nanawa</t>
  </si>
  <si>
    <t>Del 26/06/16 al 27/06/16</t>
  </si>
  <si>
    <t>Traslado de materiales.</t>
  </si>
  <si>
    <t>Inocencio Gaspar González</t>
  </si>
  <si>
    <t>Ninfa, Falcón y Nanawa.</t>
  </si>
  <si>
    <t>Del 24/05/16 al 31/05/16</t>
  </si>
  <si>
    <t>Campo Aceval, General Díaz y Ávalos Sánchez.</t>
  </si>
  <si>
    <t>Del 16/05/16 al 31/05/16</t>
  </si>
  <si>
    <t>Resolución N° 453/16 02/06/2016</t>
  </si>
  <si>
    <t>Km. 134 Ruta Transchaco y Cerrito.</t>
  </si>
  <si>
    <t>Traslado de leña.</t>
  </si>
  <si>
    <t>Campo Aceval y Pioneros.</t>
  </si>
  <si>
    <t>Participación y traslado de docentes del IFD - Villa Hayes para cursos de capacitación.</t>
  </si>
  <si>
    <t>David Nicolás Benitez</t>
  </si>
  <si>
    <t>Mesas de trabajo durante la jornada de Día de Gobierno.</t>
  </si>
  <si>
    <t>Juan Bautista Núñez</t>
  </si>
  <si>
    <t>Servicio de Identificaciones.</t>
  </si>
  <si>
    <t>Blanca Liliana Gayoso</t>
  </si>
  <si>
    <t>Servicio de Peluquería</t>
  </si>
  <si>
    <t>Itaguá.</t>
  </si>
  <si>
    <t>24/05/16 y 27/05/16</t>
  </si>
  <si>
    <t xml:space="preserve">Resolución N° 395/16 19/05/2016 </t>
  </si>
  <si>
    <t>Resolución N° 413/16 23/05/2016</t>
  </si>
  <si>
    <t>Funcionario Si/No</t>
  </si>
  <si>
    <t>Resolución N° 417/16 24/05/2016</t>
  </si>
  <si>
    <t>José Falcón y Benjamín Aceval.</t>
  </si>
  <si>
    <t>Del 16/05/16 al 30/05/16</t>
  </si>
  <si>
    <t>Canalización, cuneteada y limpieza de canal.</t>
  </si>
  <si>
    <t>Resolución N° 422/16 25/05/2016</t>
  </si>
  <si>
    <t>Resolución N° 418/16 24/05/2016</t>
  </si>
  <si>
    <t>Resolución N° 423/16 25/05/2016</t>
  </si>
  <si>
    <t>Resolución N° 428/16 26/05/2016</t>
  </si>
  <si>
    <t>Resolución N° 448/16 01/06/2016</t>
  </si>
  <si>
    <t>Cruce Pioneros, San Antonio y General Díaz.</t>
  </si>
  <si>
    <t>Del 07/06/16 al 09/06/16</t>
  </si>
  <si>
    <t>Fiscalización de obras.</t>
  </si>
  <si>
    <t>Fiscal</t>
  </si>
  <si>
    <t>Resolución N°454/16 02/06/2016</t>
  </si>
  <si>
    <t>Ávalos Sánchez</t>
  </si>
  <si>
    <t>Del 03/06/16 al 06/06/16</t>
  </si>
  <si>
    <t>Entrega de combustible al Comité de Productores Lecheros. Inauguración de los Sitios Históricos de la Guerra del Chaco.</t>
  </si>
  <si>
    <t>Resolución N° 455/16 02/06/2016</t>
  </si>
  <si>
    <t>San Lorenzo</t>
  </si>
  <si>
    <t>Del 01/06/16 al 03/06/16</t>
  </si>
  <si>
    <t>Traslado de pacientes.</t>
  </si>
  <si>
    <t>Resolución N°458/16 03/06/2016</t>
  </si>
  <si>
    <t>Ávalos Sánchez y Nanawa.</t>
  </si>
  <si>
    <t>Del 04/06/16 al 05/06/16</t>
  </si>
  <si>
    <t>Inauguración de Sitios Históricos de la Guerra del Chaco.</t>
  </si>
  <si>
    <t>Resolución N° 459/16 03/06/2016</t>
  </si>
  <si>
    <t>Del 03/06/16 al 04/06/16</t>
  </si>
  <si>
    <t>Participación en inauguración de los Stios Históricos de la Guerra del Chaco.</t>
  </si>
  <si>
    <t>Resolución N° 460/16 03/06/2016</t>
  </si>
  <si>
    <t>Banco Palma Sola</t>
  </si>
  <si>
    <t>Traslado de comitiva de Asesoría Juridica de la Institución.</t>
  </si>
  <si>
    <t>Resolución N° 461/16 03/06/2016</t>
  </si>
  <si>
    <t>Villa Hayes, Ruta Concepción, Laguna Pato y La Patria.</t>
  </si>
  <si>
    <t>Del 02/06/16 al 10/06/16</t>
  </si>
  <si>
    <t>Del 30/05/16 al 04/06/16</t>
  </si>
  <si>
    <t>Resolución N° 494/16 14/06/2016</t>
  </si>
  <si>
    <t>General Bruguez</t>
  </si>
  <si>
    <t>Del 17/06/16 al 28/06/16</t>
  </si>
  <si>
    <t>Reparación de caminos vecinales.</t>
  </si>
  <si>
    <t>TOTAL: SON GUARANIES SEIS MILLONES SEISCIENTOS MIL.</t>
  </si>
  <si>
    <t>TOTAL: SON GUARANIES CUATRO MILLONES CIEN MIL.</t>
  </si>
  <si>
    <t>TOTAL: SON GUARANIES SIETE MILLONES SETECIENTOS CINCUENTA MIL.</t>
  </si>
  <si>
    <t>TOTAL DE VIÁTICOS DEL MES: SON GUARANIES DIEZ Y OCHO MILLONES CUATROCIENTOS CINCUENTA MIL.</t>
  </si>
  <si>
    <t>Pag. 1/3</t>
  </si>
  <si>
    <t>Pag. 2/3</t>
  </si>
  <si>
    <t>Pag. 3/3</t>
  </si>
  <si>
    <t>Obligación N° 801 24/06/16</t>
  </si>
  <si>
    <t>Pago N° 802   24/06/16</t>
  </si>
  <si>
    <t>Obligación N° 856 28/06/16</t>
  </si>
  <si>
    <t>Pago N° 868   29/06/16</t>
  </si>
  <si>
    <t>Pago N° 869   29/06/16</t>
  </si>
  <si>
    <t>Obligación N° 858 28/06/16</t>
  </si>
  <si>
    <t>Pago N° 871   29/06/16</t>
  </si>
  <si>
    <t>Pago N° 872   29/06/16</t>
  </si>
  <si>
    <t>Obligación N° 859 28/06/16</t>
  </si>
  <si>
    <t>Pago N° 873   29/06/16</t>
  </si>
  <si>
    <t>Obligación N° 860 28/06/16</t>
  </si>
  <si>
    <t>Pago N° 874   29/06/16</t>
  </si>
  <si>
    <t>Obligación N° 861 28/06/16</t>
  </si>
  <si>
    <t>Pago N° 875   29/06/16</t>
  </si>
  <si>
    <t>Obligación N° 862 28/06/16</t>
  </si>
  <si>
    <t>Pago N° 876   29/06/16</t>
  </si>
  <si>
    <t>Obligación N° 863 28/06/16</t>
  </si>
  <si>
    <t>Pago N° 877   29/06/16</t>
  </si>
  <si>
    <t>Pago N° 878   29/06/16</t>
  </si>
  <si>
    <t>Pago N° 879   29/06/16</t>
  </si>
  <si>
    <t>Obligación N° 864 28/06/16</t>
  </si>
  <si>
    <t>Pago N° 880   29/06/16</t>
  </si>
  <si>
    <t>Pago N° 881   29/06/16</t>
  </si>
  <si>
    <t>Obligación N° 865 28/06/16</t>
  </si>
  <si>
    <t>Pago N° 882   29/06/16</t>
  </si>
  <si>
    <t>Obligación N° 866 28/06/16</t>
  </si>
  <si>
    <t>Pago N° 883   30/06/16</t>
  </si>
  <si>
    <t>C.I. N° 1.784.091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</si>
  <si>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</si>
  <si>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Obligación N° 1015 12/07/16</t>
  </si>
  <si>
    <t>Pago N° 1034   14/07/16</t>
  </si>
  <si>
    <t>Pago N° 1033   14/07/16</t>
  </si>
  <si>
    <t>Obligación N° 1014 12/07/16</t>
  </si>
  <si>
    <t>Pago N° 1031 14/07/16</t>
  </si>
  <si>
    <t>Pago N° 1032 14/07/16</t>
  </si>
  <si>
    <t>Obligación N° 1013 12/07/16</t>
  </si>
  <si>
    <t>Pago N° 1028   14/07/16</t>
  </si>
  <si>
    <t>Pago N° 1029   14/07/16</t>
  </si>
  <si>
    <t>Pago N° 1030   14/07/16</t>
  </si>
  <si>
    <t>Obligación N° 1012 12/07/16</t>
  </si>
  <si>
    <t>Pago N° 1025   14/07/16</t>
  </si>
  <si>
    <t>Pago N° 1026   14/07/16</t>
  </si>
  <si>
    <t>Pago N° 1027   14/07/16</t>
  </si>
  <si>
    <t>Obligación N° 1011 12/07/16</t>
  </si>
  <si>
    <t>Pago N° 1024   14/07/16</t>
  </si>
  <si>
    <t>Obligación N° 1010 12/07/16</t>
  </si>
  <si>
    <t>Pago N° 1023   14/07/16</t>
  </si>
  <si>
    <t>Obligación N° 857 28/06/16</t>
  </si>
  <si>
    <t>Pago N° 870   29/06/16</t>
  </si>
  <si>
    <t>Pago N° 803   24/06/16</t>
  </si>
  <si>
    <t>Pago N° 804   24/06/16</t>
  </si>
  <si>
    <t>N° 7</t>
  </si>
  <si>
    <r>
      <t xml:space="preserve">MES: </t>
    </r>
    <r>
      <rPr>
        <sz val="11"/>
        <rFont val="Times New Roman"/>
        <family val="1"/>
      </rPr>
      <t>JULIO/2016</t>
    </r>
  </si>
  <si>
    <t>Resolución N° 465/16 06/06/2016</t>
  </si>
  <si>
    <t>Tte. Manuel Irala Fernández</t>
  </si>
  <si>
    <t>Arturo Rodriguez</t>
  </si>
  <si>
    <t>Resolución N° 547/16 29/06/2016</t>
  </si>
  <si>
    <t>Del 01/07/16 al 02/07/16</t>
  </si>
  <si>
    <t>Organización de Acto de habilitación de mejoras del Fortín Nanawa.</t>
  </si>
  <si>
    <t>Secretario de la Juventud</t>
  </si>
  <si>
    <t>Resolución N° 548/16 29/06/2016</t>
  </si>
  <si>
    <t>Inauguración de mejoras en el Fortín Nanawa.</t>
  </si>
  <si>
    <t>Resolución N° 549/16 29/06/2016</t>
  </si>
  <si>
    <t>Nanawa y General Díaz</t>
  </si>
  <si>
    <t xml:space="preserve">Resolución N° 553/16 30/06/2016 </t>
  </si>
  <si>
    <t>Habilitación de mejoras de sitios históricos de la Guerra del Chaco.</t>
  </si>
  <si>
    <t>TOTAL: SON GUARANIES DOS MILLONES SETECIENTOS MIL.</t>
  </si>
  <si>
    <t>Rubén González</t>
  </si>
  <si>
    <t>Auxiliar</t>
  </si>
  <si>
    <t xml:space="preserve">Resolución N° 557/16 01/07/2016 </t>
  </si>
  <si>
    <t>Espinillo, Rodolfito, Monte Alto, Misión Inglesa, Yakeahá, Sanra Elisa, Km. 16 y Tte. Irala Fernández.</t>
  </si>
  <si>
    <t>Del 02/07/16 al 07/07/16</t>
  </si>
  <si>
    <t>Relevamiento de datos y asistencia con víveres para Olla Popular. Entrega de semillas a comunidades de Tte. Irala Fernández.</t>
  </si>
  <si>
    <t xml:space="preserve">Resolución N° 558/16 01/07/2016 </t>
  </si>
  <si>
    <t>Tte. Irala Fernández</t>
  </si>
  <si>
    <t>TOTAL: SON GUARANIES CUATRO MILLONES CINCUENTA MIL.</t>
  </si>
  <si>
    <t>Rodrigo Villagra</t>
  </si>
  <si>
    <t>Resolución N° 564/16 04/07/2016</t>
  </si>
  <si>
    <t>Del 01/07/16 al 03/07/16</t>
  </si>
  <si>
    <t>Acto de inauguración de mejoras del Fortín Nanawa.</t>
  </si>
  <si>
    <t>Resolución N° 565/16 04/07/2016</t>
  </si>
  <si>
    <t>Del 05/07/16 al 20/07/16</t>
  </si>
  <si>
    <t>Resolución N° 566/16 04/07/2016</t>
  </si>
  <si>
    <t>Del 06/07/16 al 07/07/16</t>
  </si>
  <si>
    <t>Esntrega de especies forestales a la Municipalidad de Tte. Manuel Irala Fernández.</t>
  </si>
  <si>
    <t>Resolución N° 567/16 04/07/2016</t>
  </si>
  <si>
    <t>Presentador de la Dirección de Comunicaciones.</t>
  </si>
  <si>
    <t>TOTAL: SON GUARANIES SEIS MILLONES OCHOCIENTOS CINCUENTA MIL.</t>
  </si>
  <si>
    <t>Resolución N° 568/16 05/07/2016</t>
  </si>
  <si>
    <t>General Díaz</t>
  </si>
  <si>
    <t>Del 05/07/16 al 09/07/16</t>
  </si>
  <si>
    <t>Traslado de funcionarios de la Fiscalía a la localidad de Gral. Díaz.</t>
  </si>
  <si>
    <t>Carlos Palma</t>
  </si>
  <si>
    <t>Resolución N° 569/16 05/07/2016</t>
  </si>
  <si>
    <t>Del 07/07/16 al 11/07/16</t>
  </si>
  <si>
    <t>Traslado de mesas y sillas a escuelas indígenas.</t>
  </si>
  <si>
    <t>Resolución N° 573/16 06/07/2016</t>
  </si>
  <si>
    <t>Relevamiento de datos.</t>
  </si>
  <si>
    <t>Resolución N° 578/16 07/07/2016</t>
  </si>
  <si>
    <t>Del 11/07/16 al 29/07/16</t>
  </si>
  <si>
    <t>Reparación de caminos.</t>
  </si>
  <si>
    <t>Resolución N° 579/16 07/07/2016</t>
  </si>
  <si>
    <t>Del 11/07/16 al 22/07/16</t>
  </si>
  <si>
    <t>Resolución N° 584/16 08/07/2016</t>
  </si>
  <si>
    <t>Mariano Roque Alonso</t>
  </si>
  <si>
    <t>Del 02/07/16 al 08/07/16</t>
  </si>
  <si>
    <t>Cobertura en la Expo Feria de Mariano Roque Alonso.</t>
  </si>
  <si>
    <t>Resolución N° 603/16 14/07/2016</t>
  </si>
  <si>
    <t>Del 14/07/16 al 16/07/16</t>
  </si>
  <si>
    <t>Entrega de víveres, ropas, abrigos, zapatos, frazadas y verificación de obras.</t>
  </si>
  <si>
    <t>TOTAL: SON GUARANIES CINCO MILLONES SEISCIENTOS MIL.</t>
  </si>
  <si>
    <t>Resolución N° 617/16 19/07/2016</t>
  </si>
  <si>
    <t>Traslado de ropas y víveres.</t>
  </si>
  <si>
    <t>Pag. 1/5</t>
  </si>
  <si>
    <t>Pag. 2/5</t>
  </si>
  <si>
    <t>Pag. 3/5</t>
  </si>
  <si>
    <t>Pag. 4/5</t>
  </si>
  <si>
    <t>Pag. 5/5</t>
  </si>
  <si>
    <t>Puerto Pinasco y Colonia Ceibo.</t>
  </si>
  <si>
    <t>Obligación N° 1184 29/07/16</t>
  </si>
  <si>
    <t>Pago N° 1240  29/07/16</t>
  </si>
  <si>
    <t>Obligación N° 1185 29/07/16</t>
  </si>
  <si>
    <t>Pago N° 1235  29/07/16</t>
  </si>
  <si>
    <t>Obligación N° 1186 29/07/16</t>
  </si>
  <si>
    <t>Pago N° 1234  29/07/16</t>
  </si>
  <si>
    <t>Obligación N° 1188 29/07/16</t>
  </si>
  <si>
    <t>Pago N° 1232  29/07/16</t>
  </si>
  <si>
    <t>Obligación N° 1187 29/07/16</t>
  </si>
  <si>
    <t>Pago N° 1233  29/07/16</t>
  </si>
  <si>
    <t>Obligación N° 1190 29/07/16</t>
  </si>
  <si>
    <t>Pago N° 1228  29/07/16</t>
  </si>
  <si>
    <t>Obligación N° 1189 27/07/16</t>
  </si>
  <si>
    <t>Pago N° 1207  29/07/16</t>
  </si>
  <si>
    <t>Obligación N° 1181 29/07/16</t>
  </si>
  <si>
    <t>Pago N° 1204  29/07/16</t>
  </si>
  <si>
    <t>Obligación N° 1180 29/07/16</t>
  </si>
  <si>
    <t>Pago N° 1203  29/07/16</t>
  </si>
  <si>
    <t>Obligación N° 1182 29/07/16</t>
  </si>
  <si>
    <t>Pago N° 1220  29/07/16</t>
  </si>
  <si>
    <t>Obligación N° 1183 29/07/16</t>
  </si>
  <si>
    <t>Pago N° 1219  29/07/16</t>
  </si>
  <si>
    <t>Obligación N° 1210 29/07/16</t>
  </si>
  <si>
    <t>Pago N° 1236  29/07/16</t>
  </si>
  <si>
    <t>Obligación N° 1218 29/07/16</t>
  </si>
  <si>
    <t>Pago N° 1221  29/07/16</t>
  </si>
  <si>
    <t>Del 18/07/16 al 19/07/16</t>
  </si>
  <si>
    <t>Presentador</t>
  </si>
  <si>
    <t>TOTAL: SON GUARANIES UN MILLON NOVECIENTOS MIL.</t>
  </si>
  <si>
    <t>TOTAL DE VIÁTICOS DEL MES: SON GUARANIES VEINTE Y UN MILLONES CIEN MIL.</t>
  </si>
  <si>
    <t>Resolución N°660/16 01/08/2016</t>
  </si>
  <si>
    <t>Del 02/08/16 al 07/08/16</t>
  </si>
  <si>
    <t>Acompañamiento a la Comitiva de las Naciones Unidas a reuniones con líderes indígenas.</t>
  </si>
  <si>
    <t>Welnder Báez Britez</t>
  </si>
  <si>
    <t>Gustavo Adolfo Silva</t>
  </si>
  <si>
    <t>Resolución N°661/16 01/08/2016</t>
  </si>
  <si>
    <t>Pozo Colorado, La Patria y Puerto Pinasco.</t>
  </si>
  <si>
    <t>Del 27/07/16 al 30/07/16</t>
  </si>
  <si>
    <t>Custodia y acompañamiento al Señor Gobernador.</t>
  </si>
  <si>
    <t>Resolución N°665/16 02/08/2016</t>
  </si>
  <si>
    <t>Del 03/08/16 al 08/08/16</t>
  </si>
  <si>
    <t>Resolución N°669/16 03/08/2016</t>
  </si>
  <si>
    <t>Relevamiento de datos sobre cantidad y calidad de semillas a ser adquiridas para el año.</t>
  </si>
  <si>
    <t>N° 8</t>
  </si>
  <si>
    <r>
      <t xml:space="preserve">MES: </t>
    </r>
    <r>
      <rPr>
        <sz val="11"/>
        <rFont val="Times New Roman"/>
        <family val="1"/>
      </rPr>
      <t>AGOSTO/2016</t>
    </r>
  </si>
  <si>
    <t>Carmelo Fabián Núñez</t>
  </si>
  <si>
    <t>Resolución N° 690/16 09/08/2016</t>
  </si>
  <si>
    <t>Del 11/08/16 al 12/08/16</t>
  </si>
  <si>
    <t>Jornadas de capacitación y conformación del Consejo de Desarrollo Distrital.</t>
  </si>
  <si>
    <t>Resolución N° 691/16 09/08/2016</t>
  </si>
  <si>
    <t>Traslado de sillas y provisión de agua.</t>
  </si>
  <si>
    <t>Resolución N° 694/16 10/08/2016</t>
  </si>
  <si>
    <t>Santa Elisa, Monte Alto, La Herencia, Río Verde, La Patria y Laguna Pato.</t>
  </si>
  <si>
    <t>Del 10/08/16 al 14/08/16</t>
  </si>
  <si>
    <t>Mudanza y traslado de sillas a comunidades indígenas.</t>
  </si>
  <si>
    <t>Secretaria de Medio Ambiente</t>
  </si>
  <si>
    <t>Secretario de Agricultura y Ganadería</t>
  </si>
  <si>
    <t>Resolución N° 698/16 10/08/2016</t>
  </si>
  <si>
    <t>Entrega de plantines y semillas a pobladores.</t>
  </si>
  <si>
    <t>Resolución N° 699/16 10/08/2016</t>
  </si>
  <si>
    <t>Puerto Pinasco y Campo Aceval.</t>
  </si>
  <si>
    <t>03/08/16 y 11/08/16 al 13/08/16</t>
  </si>
  <si>
    <t>Ramón Olmedo</t>
  </si>
  <si>
    <t>Técnico</t>
  </si>
  <si>
    <t>Resolución N° 700/16 10/08/2016</t>
  </si>
  <si>
    <t>Santa Elisa, Monte Alto, La Herencia, Río Verde, La Patria, Laguna Pato y Pozo Colorado.</t>
  </si>
  <si>
    <t>Resolución N° 701/16 10/08/2016</t>
  </si>
  <si>
    <t>Resolución N° 704/16 11/08/2016</t>
  </si>
  <si>
    <t>La Herencia y Palo Blanco.</t>
  </si>
  <si>
    <t>Del 12/08/16 al 13/08/16</t>
  </si>
  <si>
    <t>Resolución N° 705/16 11/08/2016</t>
  </si>
  <si>
    <t>Atención médica con asistencia de medicamentos.</t>
  </si>
  <si>
    <t>Resolución N° 708/16 12/08/2016</t>
  </si>
  <si>
    <t>Campo Aceval y Cruce Pionero.</t>
  </si>
  <si>
    <t>Entrega de instrumentos y coordinación de Acto de Inauguración.</t>
  </si>
  <si>
    <t>Resolución N° 709/16 12/08/2016</t>
  </si>
  <si>
    <t>Del 16/08/16 al 17/08/16</t>
  </si>
  <si>
    <t>Resolución N° 710/16 12/08/2016</t>
  </si>
  <si>
    <t>Del 15/08/16 al 18/08/16</t>
  </si>
  <si>
    <t>Resolución N° 711/16 12/08/2016</t>
  </si>
  <si>
    <t>Traslado de funcionarios e insumos para atención médica.</t>
  </si>
  <si>
    <t>Alberto Samaniego</t>
  </si>
  <si>
    <t>Resolución N° 713/16 16/08/2016</t>
  </si>
  <si>
    <t>TOTAL: SON GUARANIES CINCO MILLONES CUATROCIENTOS MIL.</t>
  </si>
  <si>
    <t>TOTAL: SON GUARANIES TRES MILLONES QUINIENTOS MIL.</t>
  </si>
  <si>
    <t>Obligación N° 1380 18/08/16</t>
  </si>
  <si>
    <t>Pago N° 1424 23/08/16</t>
  </si>
  <si>
    <t>Obligación N° 1385 18/08/16</t>
  </si>
  <si>
    <t>Pago N° 1390 19/08/16</t>
  </si>
  <si>
    <t>Obligación N° 1382 18/08/16</t>
  </si>
  <si>
    <t>Pago N° 1391 19/08/16</t>
  </si>
  <si>
    <t>Obligación N° 1383 18/08/16</t>
  </si>
  <si>
    <t>Pago N° 1425 23/08/16</t>
  </si>
  <si>
    <t>Obligación N° 1384 18/08/16</t>
  </si>
  <si>
    <t>Pago N° 1426 23/08/16</t>
  </si>
  <si>
    <t>Obligación N° 1349 18/08/16</t>
  </si>
  <si>
    <t>Pago N° 1427 23/08/16</t>
  </si>
  <si>
    <t>Pago N° 1428 23/08/16</t>
  </si>
  <si>
    <t>Pago N° 1429 23/08/16</t>
  </si>
  <si>
    <t>Pago N° 1430 23/08/16</t>
  </si>
  <si>
    <t>Obligación N° 1351 18/08/16</t>
  </si>
  <si>
    <t>Pago N° 1431 23/08/16</t>
  </si>
  <si>
    <t>Obligación N° 1353 180/08/16</t>
  </si>
  <si>
    <t>Pago N° 1432 23/08/16</t>
  </si>
  <si>
    <t>Obligación N° 1354 18/08/16</t>
  </si>
  <si>
    <t>Pago N° 1433 23/08/16</t>
  </si>
  <si>
    <t>Obligación N° 1355 18/08/16</t>
  </si>
  <si>
    <t>Pago N° 1434 23/08/16</t>
  </si>
  <si>
    <t>Obligación N° 1357 18/08/16</t>
  </si>
  <si>
    <t>Pago N° 1437 23/08/16</t>
  </si>
  <si>
    <t>Obligación N° 1359 18/08/16</t>
  </si>
  <si>
    <t>Pago N° 1440 23/08/16</t>
  </si>
  <si>
    <t>Obligación N° 1381 18/08/16</t>
  </si>
  <si>
    <t>Pago N° 1441 23/08/16</t>
  </si>
  <si>
    <t>Obligación N° 1358 18/08/16</t>
  </si>
  <si>
    <t>Pago N° 1438 23/08/16</t>
  </si>
  <si>
    <t>Obligación N° 1420 23/08/16</t>
  </si>
  <si>
    <t>Pago N° 1445 23/08/16</t>
  </si>
  <si>
    <t>Pago N° 1447 24/08/16</t>
  </si>
  <si>
    <t>Obligación N° 1421 23/08/16</t>
  </si>
  <si>
    <t>Pago N° 1448 24/08/16</t>
  </si>
  <si>
    <t>Fiscalización de obras en la Esc. N° 1801 San Antonio y en la Esc. N° 1803 San Juan Bautista de la Salle.</t>
  </si>
  <si>
    <t>Obligación N° 1320 17/08/16</t>
  </si>
  <si>
    <t>Pago N° 1446 23/08/16</t>
  </si>
  <si>
    <t>Obligación N° 1422 23/08/16</t>
  </si>
  <si>
    <t>Pago N° 1443 23/08/16</t>
  </si>
  <si>
    <t>Pago N° 1444 23/08/16</t>
  </si>
  <si>
    <t>Obligación N° 1356 18/08/16</t>
  </si>
  <si>
    <t>Pago N° 1435 23/08/16</t>
  </si>
  <si>
    <t>Pago N° 1436 23/08/16</t>
  </si>
  <si>
    <t>Resolución N° 721/16 18/08/2016</t>
  </si>
  <si>
    <t>Concepción</t>
  </si>
  <si>
    <t>Del 19/08/16 al 21/08/16</t>
  </si>
  <si>
    <t>Participación en el Campamento Juvenil de Centros de Estudiantes.</t>
  </si>
  <si>
    <t>Resolución N° 722/16 18/08/2016</t>
  </si>
  <si>
    <t>Del 18/08/16 al 19/08/16</t>
  </si>
  <si>
    <t>Traslado de funcionarios para reparación de maquina.</t>
  </si>
  <si>
    <t>Resolución N° 723/16 18/08/2016</t>
  </si>
  <si>
    <t>Participación del aniversario de la localidad de Campo Aceval.</t>
  </si>
  <si>
    <t>Resolución N° 724/16 18/08/2016</t>
  </si>
  <si>
    <t>Loma Conche</t>
  </si>
  <si>
    <t>Charla y capacitación sobre aboneras a Comité de Mujeres.</t>
  </si>
  <si>
    <t>Técnica (Planificación y Proyectos)</t>
  </si>
  <si>
    <t>Resolución N° 733 22/08/16</t>
  </si>
  <si>
    <t>Del 24/08/16 al 25/08/16</t>
  </si>
  <si>
    <t>Abordaje sobre estrategias locales de Seguridad ciudadana. Reunión con la Intendencia a fin de plantear la propuesta de implementación del MECIP en los municipios.</t>
  </si>
  <si>
    <t>Juan Luis Fernández</t>
  </si>
  <si>
    <t>Técnico (Líder de Ética)</t>
  </si>
  <si>
    <t>Resolución N° 734 22/08/16</t>
  </si>
  <si>
    <t>Río Verde</t>
  </si>
  <si>
    <t>Del 23/08/16 al 28/08/16</t>
  </si>
  <si>
    <t>Mudanza de Pueblos Originarios y traslado de víveres.</t>
  </si>
  <si>
    <t>Km. 134 de la Ruta Transchaco</t>
  </si>
  <si>
    <t>Fiscalización, reparación de caminos y construcción de puentes.</t>
  </si>
  <si>
    <t>TOTAL: SON GUARANIES DOS MILLONES CIEN MIL.</t>
  </si>
  <si>
    <t>TOTAL DE VIÁTICOS DEL MES: DIEZ Y SIETE MILLONES OCHOCIENTOS MIL.</t>
  </si>
  <si>
    <t>Obligación N° 1495 30/08/16</t>
  </si>
  <si>
    <t>Obligación N° 1498 30/08/16</t>
  </si>
  <si>
    <t>Pago N° 1576 31/08/16</t>
  </si>
  <si>
    <t>Obligación N° 1499 30/08/16</t>
  </si>
  <si>
    <t>Obligación N° 1494 30/08/16</t>
  </si>
  <si>
    <t>Obligación N° 1496 30/08/16</t>
  </si>
  <si>
    <t>Obligación N° 1497 30/08/16</t>
  </si>
  <si>
    <t>Pago N° 1632 12/09/16</t>
  </si>
  <si>
    <t>Pago N° 1631 12/09/16</t>
  </si>
  <si>
    <t>Pago N° 1635 12/09/16</t>
  </si>
  <si>
    <t>Pago N° 1636 12/09/16</t>
  </si>
  <si>
    <t>Pago N° 1633 12/09/16</t>
  </si>
  <si>
    <t>Pago N° 1638 12/09/16</t>
  </si>
  <si>
    <t>Pago N° 1634 12/09/16</t>
  </si>
  <si>
    <t>Pago N° 1637 12/09/16</t>
  </si>
  <si>
    <t>N° 9</t>
  </si>
  <si>
    <r>
      <t xml:space="preserve">MES: </t>
    </r>
    <r>
      <rPr>
        <sz val="11"/>
        <rFont val="Times New Roman"/>
        <family val="1"/>
      </rPr>
      <t>SETIEMBRE/2016</t>
    </r>
  </si>
  <si>
    <t>Resolución N° 717/16 17/08/16</t>
  </si>
  <si>
    <t>Ninfa, Esportillito, Estero Guazu, Campo Aceval y Loma Plata.</t>
  </si>
  <si>
    <t>16/08/16; Del 18/08/16 al 22/08/16</t>
  </si>
  <si>
    <t>Visita para participación de festejos de aniversario de la localidad de Campo Aceval e inauguración de la Expo Trébol.</t>
  </si>
  <si>
    <t>Obligación N° 1681 20/09/16</t>
  </si>
  <si>
    <t>Pago N° 1747 23/09/16</t>
  </si>
  <si>
    <t>Pago N° 1735 23/09/16</t>
  </si>
  <si>
    <t>Pago N° 1748 23/09/16</t>
  </si>
  <si>
    <t>Resolución N° 740/16 24/08/16</t>
  </si>
  <si>
    <t>Acompañamiento y asistencia técnica y logística a funcionarios de la Gobernación.</t>
  </si>
  <si>
    <t>Obligación N° 1694 21/09/16</t>
  </si>
  <si>
    <t>Pago N° 1758 26/09/16</t>
  </si>
  <si>
    <t>Resolución N° 741/16 24/08/16</t>
  </si>
  <si>
    <t>Del 22/08/16 al 24/08/16</t>
  </si>
  <si>
    <t>Acarreo de materiales de obras.</t>
  </si>
  <si>
    <t>Ninfa.</t>
  </si>
  <si>
    <t>Obligación N° 1692 20/09/16</t>
  </si>
  <si>
    <t>Pago N° 1757 26/09/16</t>
  </si>
  <si>
    <t>Resolución N° 745/16 25/08/16</t>
  </si>
  <si>
    <t>Del 25/08/16 al 28/08/16</t>
  </si>
  <si>
    <t>Verificación de obras en ejecución. Visita a escuelas. Verificación de merienda y almuerzo. Evaluación de resultado del Día de Gobierno.</t>
  </si>
  <si>
    <t>General Bruguez y Tte. Esteban Martínez.</t>
  </si>
  <si>
    <t>Obligación N° 1690 20/09/16</t>
  </si>
  <si>
    <t>Pago N° 1755 26/09/16</t>
  </si>
  <si>
    <t>Resolución N° 751/16 26/08/16</t>
  </si>
  <si>
    <t>Taller de capacitación para la Defensa de los derechos de la niñez y adolescencia.</t>
  </si>
  <si>
    <t>TOTAL: SON GUARANIES CINCO MILLONES TRESCIENTOS MIL.</t>
  </si>
  <si>
    <t>Obligación N° 1689 20/09/16</t>
  </si>
  <si>
    <t>Pago N° 1754 26/09/16</t>
  </si>
  <si>
    <t>Resolución N° 752/16 26/08/16</t>
  </si>
  <si>
    <t>Del 16/08/16 al 24/08/16</t>
  </si>
  <si>
    <t>Reparación y bacheo de caminos.</t>
  </si>
  <si>
    <t>La Patria.</t>
  </si>
  <si>
    <t>Obligación N° 1688 20/09/16</t>
  </si>
  <si>
    <t>Pago N° 1753 26/09/16</t>
  </si>
  <si>
    <t>Resolución N° 757/16 29/08/16</t>
  </si>
  <si>
    <t>Filadelfia, Aregua, Cruce Pioneros, Villarrica, Ciudad del Este, General Díaz, Chore.</t>
  </si>
  <si>
    <t xml:space="preserve">Traslado de pacientes y de óvito. Traslado y acompañamiento al Señor Fernando Contessi. </t>
  </si>
  <si>
    <t>Filadelfia, Aregua, Cruce Pioneros, Villarrica, Ciudad del Este, Chore.</t>
  </si>
  <si>
    <t xml:space="preserve">Traslado de pacientes y de óvito. </t>
  </si>
  <si>
    <t>Del 08/06/16 al 09/06/16; Del 13/06/16 al 17/06/16; Del 20/06/16 al 21/06/16; 26/06/16; Del 15/07/16 al 17/07/16; Del 21/08/16 al 22/08/16.</t>
  </si>
  <si>
    <t>Del 08/06/16 al 09/06/16; Del 13/06/16 al 17/06/16; Del 20/06/16 al 21/06/16; 24/06/16; 26/06/16; Del 15/07/16 al 17/07/16; Del 21/08/16 al 22/08/16.</t>
  </si>
  <si>
    <t>Obligación N° 1687 20/09/16</t>
  </si>
  <si>
    <t>Pago N° 1743 23/09/16</t>
  </si>
  <si>
    <t>Pago N° 1744 23/09/16</t>
  </si>
  <si>
    <t>Luz Mabel Contessi</t>
  </si>
  <si>
    <t>Resolución N° 780/16 01/09/16</t>
  </si>
  <si>
    <t>Beterete Cué.</t>
  </si>
  <si>
    <t>Obligación N° 1686 20/09/16</t>
  </si>
  <si>
    <t>Pago N° 1742 23/09/16</t>
  </si>
  <si>
    <t>Pago N° 1752 23/09/16</t>
  </si>
  <si>
    <t>Resolución N° 782/16 02/09/16</t>
  </si>
  <si>
    <t>Del 09/09/16 al 10/09/16</t>
  </si>
  <si>
    <t>Participación en la Segunda Capacitación de Electricidad y Peluquería.</t>
  </si>
  <si>
    <t>Obligación N° 1685 20/09/16</t>
  </si>
  <si>
    <t>Pago N° 1750 23/09/16</t>
  </si>
  <si>
    <t>Pago N° 1751 23/09/16</t>
  </si>
  <si>
    <t>Pago N° 1739 23/09/16</t>
  </si>
  <si>
    <t>TOTAL: SON GUARANIES CINCO MILLONES CINCUENTA MIL.</t>
  </si>
  <si>
    <t>María Ambrosia Ortiz</t>
  </si>
  <si>
    <t>Resolución N° 783/16 02/09/16</t>
  </si>
  <si>
    <t>Obligación N° 1684 20/09/16</t>
  </si>
  <si>
    <t>Pago N° 1737 23/09/16</t>
  </si>
  <si>
    <t>Pago N° 1738 23/09/16</t>
  </si>
  <si>
    <t>Resolución N° 784/16 02/09/16</t>
  </si>
  <si>
    <t>Tte. Manuel Irala Fernández, General Bruguez, Km. 160 Ruta Transchaco.</t>
  </si>
  <si>
    <t>21/08/16; Del 24/08/16 al 25/08/16; Del 03/09/16 al 04/09/16</t>
  </si>
  <si>
    <t>Km. 160 Ruta Transchaco.</t>
  </si>
  <si>
    <t>Traslado de maquinaria desde el Km. 160 - Ruta Traschaco hasta la sede de la Gobernación.</t>
  </si>
  <si>
    <t>Obligación N° 1691 20/09/16</t>
  </si>
  <si>
    <t>Pago N° 1756 26/09/16</t>
  </si>
  <si>
    <t>Secretaría de Educación y Cultura</t>
  </si>
  <si>
    <t>Resolución N° 788/16 05/09/16</t>
  </si>
  <si>
    <t>Fortín Toledo, General Bruguez y La Herencia.</t>
  </si>
  <si>
    <t>27/08/16; Del 19/07/16 al 20/07/16; Del 30/08/16 al 31/08/16.</t>
  </si>
  <si>
    <t>Participación del Acto de Habilitación de mejoras. Verificación de situación educativa en la localidad de Gral. Bruguez. Reunión con directores y responsables de la Empresa Arte Culinario.</t>
  </si>
  <si>
    <t>Obligación N° 1683 20/09/16</t>
  </si>
  <si>
    <t>Pago N° 1736 23/09/16</t>
  </si>
  <si>
    <t>Resolución N° 789/16 05/09/16</t>
  </si>
  <si>
    <t>Entrega de semillas a pobladores de la zona.</t>
  </si>
  <si>
    <t>31/08/2016.</t>
  </si>
  <si>
    <t>Obligación N° 1682 20/09/16</t>
  </si>
  <si>
    <t>Pago N° 1749 26/09/16</t>
  </si>
  <si>
    <t>Resolución N° 792/16 06/09/16</t>
  </si>
  <si>
    <t>Banco Palma Sola.</t>
  </si>
  <si>
    <t>Jornada de atención médica y provisión de medicamentos.</t>
  </si>
  <si>
    <t>Obligación N° 1695 21/09/16</t>
  </si>
  <si>
    <t>Pago N° 1771 26/09/16</t>
  </si>
  <si>
    <t>Pago N° 1772 26/09/16</t>
  </si>
  <si>
    <t>Pago N° 1773 26/09/16</t>
  </si>
  <si>
    <t>Resolución N° 797/16 07/09/16</t>
  </si>
  <si>
    <t>02/09/16 y 05/09/16</t>
  </si>
  <si>
    <t>Aregua y Caraguatay.</t>
  </si>
  <si>
    <t>Obligación N° 1697 21/09/16</t>
  </si>
  <si>
    <t>Pago N° 1745 23/09/16</t>
  </si>
  <si>
    <t>Pago N° 1746 23/09/16</t>
  </si>
  <si>
    <t>Chofer de la Junta Departamental</t>
  </si>
  <si>
    <t>Resolución N° 798/16 07/09/16</t>
  </si>
  <si>
    <t>Del 08/09/16 al 10/09/16</t>
  </si>
  <si>
    <t>Traslado de docentes del I.F.D. - Villa Hayes al Chaco Central.</t>
  </si>
  <si>
    <t>Obligación N° 1700 21/09/16</t>
  </si>
  <si>
    <t>Pago N° 1761 26/09/16</t>
  </si>
  <si>
    <t>Resolución N° 804/16 08/09/16</t>
  </si>
  <si>
    <t>Del 08/09/16 al 09/09/16</t>
  </si>
  <si>
    <t>Verificación de obras en la Esc. San Antonio.</t>
  </si>
  <si>
    <t>Obligación N° 1699 21/09/16</t>
  </si>
  <si>
    <t>Pago N° 1760 26/09/16</t>
  </si>
  <si>
    <t>Resolución N° 810/16 09/09/16</t>
  </si>
  <si>
    <t>Traslado de funcionarios hasta Campo Aceval para la 2da Capacitación de Electricidad y Peluquería.</t>
  </si>
  <si>
    <t>Obligación N° 1698 21/09/16</t>
  </si>
  <si>
    <t>Pago N° 1759 26/09/16</t>
  </si>
  <si>
    <t>Resolución N° 814/16 12/09/16</t>
  </si>
  <si>
    <t>General Bruguez.</t>
  </si>
  <si>
    <t>Coordinador del COED</t>
  </si>
  <si>
    <t>Resolución N° 820/16 13/09/16</t>
  </si>
  <si>
    <t>Del 19/08/16 al 20/08/16</t>
  </si>
  <si>
    <t>Obligación N° 1696 21/09/16</t>
  </si>
  <si>
    <t>Pago N° 1762 26/09/16</t>
  </si>
  <si>
    <t>Pago N° 1763 26/09/16</t>
  </si>
  <si>
    <t>Pago N° 1764 26/09/16</t>
  </si>
  <si>
    <t>Pago N° 1765 26/09/16</t>
  </si>
  <si>
    <t>Pago N° 1766 26/09/16</t>
  </si>
  <si>
    <t>Coronel Oviedo.</t>
  </si>
  <si>
    <t>Pago N° 1767 26/09/16</t>
  </si>
  <si>
    <t>Pago N° 1768 26/09/16</t>
  </si>
  <si>
    <t>Pago N° 1769 26/09/16</t>
  </si>
  <si>
    <t>Resolución N° 822/16 14/09/16</t>
  </si>
  <si>
    <t>Del 10/09/16 al 11/09/16</t>
  </si>
  <si>
    <t>Participación en Festival Artistico y Fiesta Campestre.</t>
  </si>
  <si>
    <t>Obligación N° 1701 21/09/16</t>
  </si>
  <si>
    <t>Pago N° 1770 26/09/16</t>
  </si>
  <si>
    <t>Resolución N° 827/16 15/09/16</t>
  </si>
  <si>
    <t>Del 18/09/16 al 19/09/16</t>
  </si>
  <si>
    <t>Entrega de medicamentos.</t>
  </si>
  <si>
    <t>Esc. Pa'i Puku - Km. 156.</t>
  </si>
  <si>
    <t>TOTAL: SON GUARANIES DOS MILLONES SEISCIENTOS.</t>
  </si>
  <si>
    <t>TOTAL: SON GUARANIES UN MILLÓN CUATROCIENTOS CINCUENTA MIL.</t>
  </si>
  <si>
    <t>TOTAL DE VIATICOS DEL MES: SON GUARANIES DIEZ Y SIETE MILLONES SEISCIENTOS MIL.</t>
  </si>
  <si>
    <t xml:space="preserve"> </t>
  </si>
  <si>
    <t xml:space="preserve">            </t>
  </si>
  <si>
    <t>Obligación N° 1898 12/10/16</t>
  </si>
  <si>
    <t>Pago N° 1901 12/10/16</t>
  </si>
  <si>
    <t>Obligación N° 1897 12/10/16</t>
  </si>
  <si>
    <t>Pago N° 1899 12/10/16</t>
  </si>
  <si>
    <t>Obligación N° 1896 12/10/16</t>
  </si>
  <si>
    <t>Pago N° 1900 12/10/16</t>
  </si>
  <si>
    <t>Recolección y traslado de ramas de mandioca donados por productores de Coronel Ovideo.</t>
  </si>
  <si>
    <t>N° 10</t>
  </si>
  <si>
    <r>
      <t xml:space="preserve">MES: </t>
    </r>
    <r>
      <rPr>
        <sz val="11"/>
        <rFont val="Times New Roman"/>
        <family val="1"/>
      </rPr>
      <t>OCTUBRE/2016</t>
    </r>
  </si>
  <si>
    <t>Resolución N° 824/16 14/09/16</t>
  </si>
  <si>
    <t>Resolución N° 828/16 15/09/16</t>
  </si>
  <si>
    <t>Traslado del Supervisor de Control de Apoyo y Administrativo Prof. Elvio Cabañas a la comunidad indígena de Sanhoyamaxa.</t>
  </si>
  <si>
    <t>Del 15/09/16 al 16/09/16</t>
  </si>
  <si>
    <t>Participación en Opertaivo de Prevención de Vulneración de los Derechos del Niño - Víctimas de abuso sexual.</t>
  </si>
  <si>
    <t>Resolución N° 836/16 19/09/16</t>
  </si>
  <si>
    <t>Asistente de la Secretaría de Educación y Cultura.</t>
  </si>
  <si>
    <t>Resolución N° 841/16 20/09/16</t>
  </si>
  <si>
    <t>Trabajos de monitoreo de almuerzo escolar.</t>
  </si>
  <si>
    <t>Chofer de Tumba</t>
  </si>
  <si>
    <t>Resolución N° 843/16 20/09/16</t>
  </si>
  <si>
    <t>Del 16/09/16 al 17/09/16</t>
  </si>
  <si>
    <t>Traslado de postes de palmas desde Pozo colorado hasta Remansito.</t>
  </si>
  <si>
    <t>Edgar Arguello</t>
  </si>
  <si>
    <t>Asistente de la Secretaría de Salud.</t>
  </si>
  <si>
    <t>Asistente de Servicios Generales</t>
  </si>
  <si>
    <t>Resolución N° 856/16 23/09/16</t>
  </si>
  <si>
    <t>Boquerón</t>
  </si>
  <si>
    <t>Del 30/09/16 al 01/10/16</t>
  </si>
  <si>
    <t>Realización de cursos de capacitación de Electricidad, Peluquería e Informática.</t>
  </si>
  <si>
    <t>Asistente de Secretaría de Obras.</t>
  </si>
  <si>
    <t>Resolución N° 870/16 28/09/16</t>
  </si>
  <si>
    <t>Del 28/09/16 al 29/09/16</t>
  </si>
  <si>
    <t>Verificación de obras en la Esc. San Antonio y San Juan Bautista.</t>
  </si>
  <si>
    <t>Resolución N° 871/16 28/09/16</t>
  </si>
  <si>
    <t>Verificación de obras y caminos en la localidad de Ninfa, 12 de Junio y Espartillito.</t>
  </si>
  <si>
    <t>María Crescencia Contessi</t>
  </si>
  <si>
    <t>Asistente de la Secretaría de Ayuda Humanitaria y Protección Civil.</t>
  </si>
  <si>
    <t>Resolución N° 882/16 30/09/16</t>
  </si>
  <si>
    <t>Participación en Taller de Informática.</t>
  </si>
  <si>
    <t>Resolución N° 883/16 30/09/16</t>
  </si>
  <si>
    <t>Asistente de la Junta Departamental</t>
  </si>
  <si>
    <t>Resolución N° 888/16 03/10/16</t>
  </si>
  <si>
    <t>Del 27/09/16 al 29/09/16</t>
  </si>
  <si>
    <t>Traslado de ripio desde Villa Hayes hasta la localidad de Tte. Manuel Irala Fernández.</t>
  </si>
  <si>
    <t>Técnico de Campo de la Secretaría de Pueblos Originarios.</t>
  </si>
  <si>
    <t>Participación en el lanzamiento del Proyecto de preparación de suelos agrícolas para comunidades indígenas.</t>
  </si>
  <si>
    <t>José Guerrero</t>
  </si>
  <si>
    <t>Elvio Rojas</t>
  </si>
  <si>
    <t>Operador de Tractor</t>
  </si>
  <si>
    <t>Resolución N° 893/16 04/10/16</t>
  </si>
  <si>
    <t>Resolución N° 895/16 05/10/16</t>
  </si>
  <si>
    <t>Del 05/10/16 al 19/10/16</t>
  </si>
  <si>
    <t>Preparación de suelos agrícolas con maquinarias en comunidades indígenas.</t>
  </si>
  <si>
    <t>Griselda Rojas</t>
  </si>
  <si>
    <t>Asistente de la Secretaría de Industria y Comercio</t>
  </si>
  <si>
    <t>Resolución N° 896/16 05/10/16</t>
  </si>
  <si>
    <t>Chaco'i</t>
  </si>
  <si>
    <t>Trabajos de asistencia social.</t>
  </si>
  <si>
    <t>Resolución N° 897/16 05/10/16</t>
  </si>
  <si>
    <t>Del 05/10/16 al 06/10/16</t>
  </si>
  <si>
    <t>Traslados de funcionarios de la Fiscalía Zonal de Villa Hayes hasta la localidad de Boquerón.</t>
  </si>
  <si>
    <t>Resolución N° 906/16 11/10/16</t>
  </si>
  <si>
    <t>Del 12/10/16 al 13/10/16</t>
  </si>
  <si>
    <t>Traslado de materiales de construcción desde Villa Hayes hasta la localidad de General Díaz.</t>
  </si>
  <si>
    <t>Resolución N° 907/16 11/10/16</t>
  </si>
  <si>
    <t>Sobrevuelo de la desembocadura del Río Pilcomayo y reunión con autoridades.</t>
  </si>
  <si>
    <t>Liliana Franco</t>
  </si>
  <si>
    <t>Nancy Acosta</t>
  </si>
  <si>
    <t>Funcionaria de la Justicia Electoral</t>
  </si>
  <si>
    <t>Oficial Inspector</t>
  </si>
  <si>
    <t>Resolución N° 910/16 12/10/16</t>
  </si>
  <si>
    <t>Comunidades Indígenas (Saria, 25 de Febrero, Kenaten, Tajamar Kavaju, 4 de Agosto, 8 de Enero, Nepoxen).</t>
  </si>
  <si>
    <t>Del 14/10/16 al 15/10/16</t>
  </si>
  <si>
    <t>Atención médica con la Clínica Móvil, servicios de cedulación, renovación, peluquería y dinámicas de integración con jóvenenes.</t>
  </si>
  <si>
    <t>TOTAL: SON GUARANIES CUATRO MILLONES OCHOCIENTOS CINCUENTA MIL.</t>
  </si>
  <si>
    <t>Resolución N° 912/16 13/10/16</t>
  </si>
  <si>
    <t>La Patria y Saria.</t>
  </si>
  <si>
    <t>Del 13/10/16 al 15/10/16</t>
  </si>
  <si>
    <t>Asistencia médica y verificación de instituciones de la zona.</t>
  </si>
  <si>
    <t>Esteban Ríos</t>
  </si>
  <si>
    <t>Técnico de la Secretaría de Pueblos Originarios.</t>
  </si>
  <si>
    <t>Resolución N° 913/16 13/10/16</t>
  </si>
  <si>
    <t>Del 14/10/16 al 16/10/16</t>
  </si>
  <si>
    <t>Pablo Mereles</t>
  </si>
  <si>
    <t>Chofer de Ambulancia</t>
  </si>
  <si>
    <t>Resolución N° 915/16 14/10/16</t>
  </si>
  <si>
    <t>Km. 160 de la Ruta Traschaco, Benjamín Aceval y Aregua.</t>
  </si>
  <si>
    <t>02/10/16 y 04/10/16</t>
  </si>
  <si>
    <t>Traslado de óvito y pacientes.</t>
  </si>
  <si>
    <t>Resolución N° 916/16 14/10/16</t>
  </si>
  <si>
    <t>Entrega de plantines de especies forestales y charla con alumnos de la zona.</t>
  </si>
  <si>
    <t>Asistente de la Dirección de Transporte</t>
  </si>
  <si>
    <t>Resolución N° 917/16 14/10/16</t>
  </si>
  <si>
    <t>Traslado de funcionarios del Departamento de Identificaciones para servicios de cedulación y dinámicas de integración con jóvenes.</t>
  </si>
  <si>
    <t>Asistente de Secretaría de la Juventud</t>
  </si>
  <si>
    <t>Chofer del Señor Gobernador</t>
  </si>
  <si>
    <t>Custodio del Señor Gobernador</t>
  </si>
  <si>
    <t>Resolución N° 823/16 14/09/16</t>
  </si>
  <si>
    <t>Del 14/09/16 al 18/09/16</t>
  </si>
  <si>
    <t>Visita a comunidades indígenas y participación en los festejos de la Radio Pa'i Puku.</t>
  </si>
  <si>
    <t>Antonio Saldívar</t>
  </si>
  <si>
    <t>Nery Britez</t>
  </si>
  <si>
    <t>Yunior Cabrera</t>
  </si>
  <si>
    <t>Resolución N° 905/16 11/10/16</t>
  </si>
  <si>
    <t>Tte. Manuel Irala Fernández, Campo Aceval y Tte. Esteban Martínez.</t>
  </si>
  <si>
    <t>Del 12/10/16 al 14/10/16</t>
  </si>
  <si>
    <t>Participación del lanzamiento del Plan Agrícola 2016-2017. Audiencia con el Intendente Municipal de Tte. Esteban Martínez y festejos patronales.</t>
  </si>
  <si>
    <t>Resolución N° 847/16 21/09/16</t>
  </si>
  <si>
    <t>Ceibo, Distrito de Puerto Pinasco</t>
  </si>
  <si>
    <t>Del 25/09/16 al 26/09/16</t>
  </si>
  <si>
    <t>Participación de conformación de la Junta Comunal de Vecinos y demás actividades en la comunidad de Ceibo.</t>
  </si>
  <si>
    <t>TOTAL: SON GUARANIES TRES MILLONES CIENTO CINCUENTA MIL.</t>
  </si>
  <si>
    <t>TOTAL: SON GUARANIES TRES MILLONES CUATROCIENTOS MIL.</t>
  </si>
  <si>
    <t>Verificación de trabajos realizados por el Gobierno Departamental, evaluación de visitas por el Día de Gobierno y reuniones con la Sociedad Civil.</t>
  </si>
  <si>
    <t>TOTAL: SON GUARANIES CUATRO MILLONES CUATROCIENTOS CINCUENTA MIL.</t>
  </si>
  <si>
    <t>Pag. 5/6</t>
  </si>
  <si>
    <t>TOTAL: SON GUARANIES DOS MILLONES NOVECIENTOS MIL.</t>
  </si>
  <si>
    <t>Pag. 6/6</t>
  </si>
  <si>
    <t>Pag. 4/6</t>
  </si>
  <si>
    <t>Pag. 3/6</t>
  </si>
  <si>
    <t>Pag. 2/6</t>
  </si>
  <si>
    <t>Pag. 1/6</t>
  </si>
  <si>
    <t>TOTAL: SON GUARANIES UN MILLÓN.</t>
  </si>
  <si>
    <t>TOTAL DE VIATICOS DEL MES: SON GUARANIES DIEZ Y NUEVE MILLONES SETECIENTOS CINCUENTA MIL.</t>
  </si>
  <si>
    <t>Resolución N° 881/16 30/09/16</t>
  </si>
  <si>
    <t>Chaco'i, Itagua, Lolita, Caraguatay y Benjamín Aceval.</t>
  </si>
  <si>
    <t>10/09/16; Del 13/09/16 al 14/09/16; 30/09/16.</t>
  </si>
  <si>
    <t>Traslado pacientes.</t>
  </si>
</sst>
</file>

<file path=xl/styles.xml><?xml version="1.0" encoding="utf-8"?>
<styleSheet xmlns="http://schemas.openxmlformats.org/spreadsheetml/2006/main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\ _€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color rgb="FFFF000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8"/>
      <name val="Times New Roman"/>
      <family val="1"/>
    </font>
    <font>
      <b/>
      <sz val="8.5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color theme="1"/>
      <name val="Times New Roman"/>
      <family val="1"/>
    </font>
    <font>
      <sz val="9.5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rgb="FFFF0000"/>
      <name val="Times New Roman"/>
      <family val="1"/>
    </font>
    <font>
      <sz val="11"/>
      <name val="Calibri"/>
      <family val="2"/>
      <scheme val="minor"/>
    </font>
    <font>
      <sz val="7"/>
      <color theme="1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224">
    <xf numFmtId="0" fontId="0" fillId="0" borderId="0" xfId="0"/>
    <xf numFmtId="0" fontId="1" fillId="0" borderId="0" xfId="1"/>
    <xf numFmtId="0" fontId="4" fillId="0" borderId="0" xfId="1" applyFont="1"/>
    <xf numFmtId="0" fontId="1" fillId="2" borderId="0" xfId="1" applyFill="1"/>
    <xf numFmtId="0" fontId="0" fillId="2" borderId="0" xfId="0" applyFill="1"/>
    <xf numFmtId="0" fontId="5" fillId="0" borderId="0" xfId="1" applyFont="1"/>
    <xf numFmtId="0" fontId="7" fillId="0" borderId="0" xfId="1" applyFont="1" applyAlignment="1">
      <alignment horizontal="left"/>
    </xf>
    <xf numFmtId="0" fontId="7" fillId="0" borderId="0" xfId="1" applyFont="1"/>
    <xf numFmtId="0" fontId="5" fillId="0" borderId="0" xfId="1" applyFont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5" fillId="2" borderId="0" xfId="1" applyFont="1" applyFill="1"/>
    <xf numFmtId="0" fontId="9" fillId="2" borderId="0" xfId="1" applyFont="1" applyFill="1"/>
    <xf numFmtId="0" fontId="9" fillId="0" borderId="0" xfId="1" applyFont="1"/>
    <xf numFmtId="0" fontId="10" fillId="0" borderId="0" xfId="0" applyFont="1"/>
    <xf numFmtId="0" fontId="11" fillId="0" borderId="0" xfId="0" applyFont="1"/>
    <xf numFmtId="165" fontId="13" fillId="3" borderId="5" xfId="1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3" fontId="5" fillId="2" borderId="1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16" fontId="5" fillId="2" borderId="1" xfId="1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13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7" fillId="0" borderId="0" xfId="1" applyFont="1" applyAlignment="1"/>
    <xf numFmtId="0" fontId="12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165" fontId="12" fillId="3" borderId="5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12" fillId="3" borderId="15" xfId="1" applyNumberFormat="1" applyFont="1" applyFill="1" applyBorder="1" applyAlignment="1">
      <alignment vertical="center" wrapText="1"/>
    </xf>
    <xf numFmtId="0" fontId="11" fillId="2" borderId="0" xfId="0" applyFont="1" applyFill="1"/>
    <xf numFmtId="165" fontId="0" fillId="0" borderId="0" xfId="0" applyNumberFormat="1"/>
    <xf numFmtId="1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14" fontId="20" fillId="0" borderId="1" xfId="1" applyNumberFormat="1" applyFont="1" applyFill="1" applyBorder="1" applyAlignment="1">
      <alignment horizontal="center" vertical="center" wrapText="1"/>
    </xf>
    <xf numFmtId="165" fontId="12" fillId="3" borderId="5" xfId="1" applyNumberFormat="1" applyFont="1" applyFill="1" applyBorder="1" applyAlignment="1">
      <alignment horizontal="left" vertical="center" wrapText="1"/>
    </xf>
    <xf numFmtId="165" fontId="13" fillId="3" borderId="5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center" vertical="center"/>
    </xf>
    <xf numFmtId="0" fontId="12" fillId="5" borderId="1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3" fontId="21" fillId="5" borderId="5" xfId="0" applyNumberFormat="1" applyFont="1" applyFill="1" applyBorder="1" applyAlignment="1">
      <alignment horizontal="center" vertical="center"/>
    </xf>
    <xf numFmtId="0" fontId="19" fillId="0" borderId="0" xfId="0" applyFont="1"/>
    <xf numFmtId="3" fontId="0" fillId="0" borderId="0" xfId="0" applyNumberFormat="1"/>
    <xf numFmtId="14" fontId="8" fillId="2" borderId="1" xfId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center" vertical="center" wrapText="1"/>
    </xf>
    <xf numFmtId="0" fontId="11" fillId="0" borderId="0" xfId="0" applyFont="1" applyAlignment="1"/>
    <xf numFmtId="0" fontId="22" fillId="0" borderId="0" xfId="0" applyFont="1" applyAlignment="1"/>
    <xf numFmtId="0" fontId="23" fillId="0" borderId="0" xfId="0" applyFont="1"/>
    <xf numFmtId="0" fontId="7" fillId="0" borderId="0" xfId="1" applyFont="1" applyAlignment="1">
      <alignment horizontal="left"/>
    </xf>
    <xf numFmtId="0" fontId="5" fillId="0" borderId="0" xfId="1" applyFont="1" applyAlignment="1"/>
    <xf numFmtId="0" fontId="24" fillId="0" borderId="0" xfId="1" applyFont="1" applyAlignment="1">
      <alignment horizontal="left"/>
    </xf>
    <xf numFmtId="3" fontId="8" fillId="2" borderId="1" xfId="2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6" borderId="15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/>
    </xf>
    <xf numFmtId="0" fontId="8" fillId="2" borderId="1" xfId="3" applyFont="1" applyFill="1" applyBorder="1" applyAlignment="1">
      <alignment horizontal="center" vertical="center" wrapText="1"/>
    </xf>
    <xf numFmtId="14" fontId="8" fillId="2" borderId="1" xfId="3" applyNumberFormat="1" applyFont="1" applyFill="1" applyBorder="1" applyAlignment="1">
      <alignment horizontal="center" vertical="center" wrapText="1"/>
    </xf>
    <xf numFmtId="3" fontId="26" fillId="6" borderId="5" xfId="0" applyNumberFormat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7" fillId="0" borderId="0" xfId="0" applyFont="1"/>
    <xf numFmtId="14" fontId="15" fillId="2" borderId="1" xfId="1" applyNumberFormat="1" applyFont="1" applyFill="1" applyBorder="1" applyAlignment="1">
      <alignment horizontal="center" vertical="center" wrapText="1"/>
    </xf>
    <xf numFmtId="0" fontId="30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6" borderId="15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/>
    </xf>
    <xf numFmtId="0" fontId="12" fillId="6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vertical="center" wrapText="1"/>
    </xf>
    <xf numFmtId="0" fontId="7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12" fillId="6" borderId="1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3" fontId="21" fillId="6" borderId="5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" fillId="6" borderId="15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/>
    </xf>
    <xf numFmtId="0" fontId="12" fillId="6" borderId="1" xfId="1" applyFont="1" applyFill="1" applyBorder="1" applyAlignment="1">
      <alignment horizontal="center" vertical="center" wrapText="1"/>
    </xf>
    <xf numFmtId="0" fontId="32" fillId="2" borderId="0" xfId="0" applyFont="1" applyFill="1"/>
    <xf numFmtId="0" fontId="7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12" fillId="6" borderId="1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12" fillId="6" borderId="1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6" borderId="15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/>
    </xf>
    <xf numFmtId="0" fontId="12" fillId="6" borderId="1" xfId="1" applyFont="1" applyFill="1" applyBorder="1" applyAlignment="1">
      <alignment horizontal="center" vertical="center" wrapText="1"/>
    </xf>
    <xf numFmtId="3" fontId="21" fillId="6" borderId="15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left"/>
    </xf>
    <xf numFmtId="0" fontId="7" fillId="6" borderId="15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left"/>
    </xf>
    <xf numFmtId="0" fontId="12" fillId="6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24" fillId="0" borderId="0" xfId="1" applyFont="1" applyAlignment="1">
      <alignment horizontal="left"/>
    </xf>
    <xf numFmtId="0" fontId="12" fillId="6" borderId="1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21" fillId="0" borderId="0" xfId="0" applyFont="1" applyAlignment="1"/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6" borderId="15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8" fillId="0" borderId="0" xfId="0" applyFont="1"/>
    <xf numFmtId="0" fontId="32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3" fontId="7" fillId="6" borderId="5" xfId="0" applyNumberFormat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left" vertical="center" wrapText="1"/>
    </xf>
    <xf numFmtId="0" fontId="12" fillId="3" borderId="3" xfId="1" applyFont="1" applyFill="1" applyBorder="1" applyAlignment="1">
      <alignment horizontal="left" vertical="center" wrapText="1"/>
    </xf>
    <xf numFmtId="0" fontId="12" fillId="3" borderId="4" xfId="1" applyFont="1" applyFill="1" applyBorder="1" applyAlignment="1">
      <alignment horizontal="left" vertical="center" wrapText="1"/>
    </xf>
    <xf numFmtId="0" fontId="31" fillId="2" borderId="6" xfId="1" applyFont="1" applyFill="1" applyBorder="1" applyAlignment="1">
      <alignment horizontal="center" vertical="center" wrapText="1"/>
    </xf>
    <xf numFmtId="0" fontId="31" fillId="2" borderId="7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0" xfId="1" applyFont="1" applyFill="1" applyBorder="1" applyAlignment="1">
      <alignment horizontal="center" vertical="center" wrapText="1"/>
    </xf>
    <xf numFmtId="0" fontId="31" fillId="2" borderId="10" xfId="1" applyFont="1" applyFill="1" applyBorder="1" applyAlignment="1">
      <alignment horizontal="center" vertical="center" wrapText="1"/>
    </xf>
    <xf numFmtId="0" fontId="31" fillId="2" borderId="11" xfId="1" applyFont="1" applyFill="1" applyBorder="1" applyAlignment="1">
      <alignment horizontal="center" vertical="center" wrapText="1"/>
    </xf>
    <xf numFmtId="0" fontId="31" fillId="2" borderId="12" xfId="1" applyFont="1" applyFill="1" applyBorder="1" applyAlignment="1">
      <alignment horizontal="center" vertical="center" wrapText="1"/>
    </xf>
    <xf numFmtId="0" fontId="31" fillId="2" borderId="1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3" borderId="2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0" fontId="7" fillId="3" borderId="4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/>
    </xf>
    <xf numFmtId="0" fontId="7" fillId="4" borderId="0" xfId="1" applyFont="1" applyFill="1" applyAlignment="1">
      <alignment horizontal="left"/>
    </xf>
    <xf numFmtId="0" fontId="19" fillId="0" borderId="14" xfId="0" applyFont="1" applyBorder="1" applyAlignment="1">
      <alignment horizontal="left"/>
    </xf>
    <xf numFmtId="0" fontId="7" fillId="3" borderId="5" xfId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/>
    </xf>
    <xf numFmtId="0" fontId="7" fillId="3" borderId="15" xfId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5" borderId="2" xfId="1" applyFont="1" applyFill="1" applyBorder="1" applyAlignment="1">
      <alignment horizontal="left" vertical="center" wrapText="1"/>
    </xf>
    <xf numFmtId="0" fontId="7" fillId="5" borderId="3" xfId="1" applyFont="1" applyFill="1" applyBorder="1" applyAlignment="1">
      <alignment horizontal="left" vertical="center" wrapText="1"/>
    </xf>
    <xf numFmtId="0" fontId="7" fillId="5" borderId="4" xfId="1" applyFont="1" applyFill="1" applyBorder="1" applyAlignment="1">
      <alignment horizontal="left" vertical="center" wrapText="1"/>
    </xf>
    <xf numFmtId="0" fontId="28" fillId="0" borderId="6" xfId="1" applyFont="1" applyBorder="1" applyAlignment="1">
      <alignment horizontal="center"/>
    </xf>
    <xf numFmtId="0" fontId="28" fillId="0" borderId="8" xfId="1" applyFont="1" applyBorder="1" applyAlignment="1">
      <alignment horizontal="center"/>
    </xf>
    <xf numFmtId="0" fontId="28" fillId="0" borderId="11" xfId="1" applyFont="1" applyBorder="1" applyAlignment="1">
      <alignment horizontal="center"/>
    </xf>
    <xf numFmtId="0" fontId="28" fillId="0" borderId="13" xfId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2" fillId="6" borderId="2" xfId="1" applyFont="1" applyFill="1" applyBorder="1" applyAlignment="1">
      <alignment horizontal="left" vertical="center" wrapText="1"/>
    </xf>
    <xf numFmtId="0" fontId="12" fillId="6" borderId="3" xfId="1" applyFont="1" applyFill="1" applyBorder="1" applyAlignment="1">
      <alignment horizontal="left" vertical="center" wrapText="1"/>
    </xf>
    <xf numFmtId="0" fontId="12" fillId="6" borderId="4" xfId="1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24" fillId="0" borderId="0" xfId="1" applyFont="1" applyAlignment="1">
      <alignment horizontal="left"/>
    </xf>
    <xf numFmtId="0" fontId="24" fillId="2" borderId="0" xfId="1" applyFont="1" applyFill="1" applyAlignment="1">
      <alignment horizontal="left"/>
    </xf>
    <xf numFmtId="0" fontId="7" fillId="6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7" fillId="6" borderId="17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8" xfId="1" applyFont="1" applyFill="1" applyBorder="1" applyAlignment="1">
      <alignment horizontal="center" vertical="center" wrapText="1"/>
    </xf>
    <xf numFmtId="0" fontId="28" fillId="0" borderId="16" xfId="1" applyFont="1" applyBorder="1" applyAlignment="1">
      <alignment horizontal="center"/>
    </xf>
    <xf numFmtId="0" fontId="28" fillId="0" borderId="17" xfId="1" applyFont="1" applyBorder="1" applyAlignment="1">
      <alignment horizontal="center"/>
    </xf>
    <xf numFmtId="0" fontId="7" fillId="6" borderId="2" xfId="1" applyFont="1" applyFill="1" applyBorder="1" applyAlignment="1">
      <alignment horizontal="left" vertical="center" wrapText="1"/>
    </xf>
    <xf numFmtId="0" fontId="7" fillId="6" borderId="3" xfId="1" applyFont="1" applyFill="1" applyBorder="1" applyAlignment="1">
      <alignment horizontal="left" vertical="center" wrapText="1"/>
    </xf>
    <xf numFmtId="0" fontId="7" fillId="6" borderId="4" xfId="1" applyFont="1" applyFill="1" applyBorder="1" applyAlignment="1">
      <alignment horizontal="left" vertical="center" wrapText="1"/>
    </xf>
    <xf numFmtId="0" fontId="28" fillId="0" borderId="1" xfId="1" applyFont="1" applyBorder="1" applyAlignment="1">
      <alignment horizontal="center"/>
    </xf>
    <xf numFmtId="0" fontId="9" fillId="0" borderId="16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7" fillId="6" borderId="20" xfId="1" applyFont="1" applyFill="1" applyBorder="1" applyAlignment="1">
      <alignment horizontal="left" vertical="center" wrapText="1"/>
    </xf>
    <xf numFmtId="0" fontId="7" fillId="6" borderId="21" xfId="1" applyFont="1" applyFill="1" applyBorder="1" applyAlignment="1">
      <alignment horizontal="left" vertical="center" wrapText="1"/>
    </xf>
    <xf numFmtId="0" fontId="24" fillId="2" borderId="12" xfId="1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8" fillId="0" borderId="14" xfId="0" applyFont="1" applyBorder="1" applyAlignment="1">
      <alignment horizontal="left"/>
    </xf>
    <xf numFmtId="0" fontId="7" fillId="6" borderId="6" xfId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center" vertical="center" wrapText="1"/>
    </xf>
    <xf numFmtId="0" fontId="7" fillId="6" borderId="11" xfId="1" applyFont="1" applyFill="1" applyBorder="1" applyAlignment="1">
      <alignment horizontal="center" vertical="center" wrapText="1"/>
    </xf>
    <xf numFmtId="0" fontId="7" fillId="6" borderId="13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</cellXfs>
  <cellStyles count="4">
    <cellStyle name="Buena" xfId="3" builtinId="26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764598</xdr:colOff>
      <xdr:row>3</xdr:row>
      <xdr:rowOff>11257</xdr:rowOff>
    </xdr:from>
    <xdr:to>
      <xdr:col>4</xdr:col>
      <xdr:colOff>292676</xdr:colOff>
      <xdr:row>5</xdr:row>
      <xdr:rowOff>181841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6948" y="582757"/>
          <a:ext cx="528203" cy="6087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108</xdr:row>
      <xdr:rowOff>4330</xdr:rowOff>
    </xdr:from>
    <xdr:to>
      <xdr:col>4</xdr:col>
      <xdr:colOff>781050</xdr:colOff>
      <xdr:row>110</xdr:row>
      <xdr:rowOff>180976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86100" y="32236930"/>
          <a:ext cx="5524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209550</xdr:colOff>
      <xdr:row>87</xdr:row>
      <xdr:rowOff>0</xdr:rowOff>
    </xdr:from>
    <xdr:to>
      <xdr:col>4</xdr:col>
      <xdr:colOff>762000</xdr:colOff>
      <xdr:row>89</xdr:row>
      <xdr:rowOff>176646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" y="25774650"/>
          <a:ext cx="5524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209550</xdr:colOff>
      <xdr:row>65</xdr:row>
      <xdr:rowOff>180975</xdr:rowOff>
    </xdr:from>
    <xdr:to>
      <xdr:col>4</xdr:col>
      <xdr:colOff>762000</xdr:colOff>
      <xdr:row>68</xdr:row>
      <xdr:rowOff>167121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7050" y="19497675"/>
          <a:ext cx="5524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219075</xdr:colOff>
      <xdr:row>44</xdr:row>
      <xdr:rowOff>180975</xdr:rowOff>
    </xdr:from>
    <xdr:to>
      <xdr:col>4</xdr:col>
      <xdr:colOff>771525</xdr:colOff>
      <xdr:row>47</xdr:row>
      <xdr:rowOff>167121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6575" y="13030200"/>
          <a:ext cx="5524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180975</xdr:colOff>
      <xdr:row>23</xdr:row>
      <xdr:rowOff>180975</xdr:rowOff>
    </xdr:from>
    <xdr:to>
      <xdr:col>4</xdr:col>
      <xdr:colOff>733425</xdr:colOff>
      <xdr:row>26</xdr:row>
      <xdr:rowOff>167121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6848475"/>
          <a:ext cx="5524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180975</xdr:colOff>
      <xdr:row>2</xdr:row>
      <xdr:rowOff>0</xdr:rowOff>
    </xdr:from>
    <xdr:to>
      <xdr:col>4</xdr:col>
      <xdr:colOff>733425</xdr:colOff>
      <xdr:row>4</xdr:row>
      <xdr:rowOff>176646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381000"/>
          <a:ext cx="552450" cy="6147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1</xdr:row>
      <xdr:rowOff>184440</xdr:rowOff>
    </xdr:from>
    <xdr:to>
      <xdr:col>3</xdr:col>
      <xdr:colOff>536672</xdr:colOff>
      <xdr:row>4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3175" y="374940"/>
          <a:ext cx="546197" cy="60613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86591</xdr:colOff>
      <xdr:row>0</xdr:row>
      <xdr:rowOff>0</xdr:rowOff>
    </xdr:from>
    <xdr:to>
      <xdr:col>4</xdr:col>
      <xdr:colOff>632112</xdr:colOff>
      <xdr:row>2</xdr:row>
      <xdr:rowOff>250248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07773" y="9473912"/>
          <a:ext cx="545521" cy="7083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649432</xdr:colOff>
      <xdr:row>2</xdr:row>
      <xdr:rowOff>866</xdr:rowOff>
    </xdr:from>
    <xdr:to>
      <xdr:col>4</xdr:col>
      <xdr:colOff>510886</xdr:colOff>
      <xdr:row>4</xdr:row>
      <xdr:rowOff>191366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1182" y="15726641"/>
          <a:ext cx="509154" cy="619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658093</xdr:colOff>
      <xdr:row>23</xdr:row>
      <xdr:rowOff>9525</xdr:rowOff>
    </xdr:from>
    <xdr:to>
      <xdr:col>4</xdr:col>
      <xdr:colOff>476250</xdr:colOff>
      <xdr:row>26</xdr:row>
      <xdr:rowOff>866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0318" y="21783675"/>
          <a:ext cx="475382" cy="6295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640774</xdr:colOff>
      <xdr:row>44</xdr:row>
      <xdr:rowOff>9525</xdr:rowOff>
    </xdr:from>
    <xdr:to>
      <xdr:col>4</xdr:col>
      <xdr:colOff>484909</xdr:colOff>
      <xdr:row>47</xdr:row>
      <xdr:rowOff>866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2049" y="28146375"/>
          <a:ext cx="482310" cy="6295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92654</xdr:colOff>
      <xdr:row>65</xdr:row>
      <xdr:rowOff>181841</xdr:rowOff>
    </xdr:from>
    <xdr:to>
      <xdr:col>4</xdr:col>
      <xdr:colOff>625186</xdr:colOff>
      <xdr:row>68</xdr:row>
      <xdr:rowOff>181841</xdr:rowOff>
    </xdr:to>
    <xdr:pic>
      <xdr:nvPicPr>
        <xdr:cNvPr id="1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2104" y="35376716"/>
          <a:ext cx="532532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692729</xdr:colOff>
      <xdr:row>86</xdr:row>
      <xdr:rowOff>866</xdr:rowOff>
    </xdr:from>
    <xdr:to>
      <xdr:col>4</xdr:col>
      <xdr:colOff>536863</xdr:colOff>
      <xdr:row>88</xdr:row>
      <xdr:rowOff>191366</xdr:rowOff>
    </xdr:to>
    <xdr:pic>
      <xdr:nvPicPr>
        <xdr:cNvPr id="1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6854" y="42910991"/>
          <a:ext cx="539459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58017</xdr:colOff>
      <xdr:row>109</xdr:row>
      <xdr:rowOff>2598</xdr:rowOff>
    </xdr:from>
    <xdr:to>
      <xdr:col>4</xdr:col>
      <xdr:colOff>619125</xdr:colOff>
      <xdr:row>111</xdr:row>
      <xdr:rowOff>193098</xdr:rowOff>
    </xdr:to>
    <xdr:pic>
      <xdr:nvPicPr>
        <xdr:cNvPr id="1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7467" y="50161248"/>
          <a:ext cx="561108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58017</xdr:colOff>
      <xdr:row>130</xdr:row>
      <xdr:rowOff>2598</xdr:rowOff>
    </xdr:from>
    <xdr:to>
      <xdr:col>4</xdr:col>
      <xdr:colOff>619125</xdr:colOff>
      <xdr:row>132</xdr:row>
      <xdr:rowOff>193098</xdr:rowOff>
    </xdr:to>
    <xdr:pic>
      <xdr:nvPicPr>
        <xdr:cNvPr id="1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7467" y="56504898"/>
          <a:ext cx="561108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742084</xdr:colOff>
      <xdr:row>1</xdr:row>
      <xdr:rowOff>175779</xdr:rowOff>
    </xdr:from>
    <xdr:to>
      <xdr:col>4</xdr:col>
      <xdr:colOff>525605</xdr:colOff>
      <xdr:row>5</xdr:row>
      <xdr:rowOff>4329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9559" y="3662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751609</xdr:colOff>
      <xdr:row>23</xdr:row>
      <xdr:rowOff>185304</xdr:rowOff>
    </xdr:from>
    <xdr:to>
      <xdr:col>4</xdr:col>
      <xdr:colOff>535130</xdr:colOff>
      <xdr:row>27</xdr:row>
      <xdr:rowOff>13854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084" y="70718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8659</xdr:colOff>
      <xdr:row>45</xdr:row>
      <xdr:rowOff>185304</xdr:rowOff>
    </xdr:from>
    <xdr:to>
      <xdr:col>4</xdr:col>
      <xdr:colOff>554180</xdr:colOff>
      <xdr:row>49</xdr:row>
      <xdr:rowOff>13854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134" y="13863204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751609</xdr:colOff>
      <xdr:row>67</xdr:row>
      <xdr:rowOff>185304</xdr:rowOff>
    </xdr:from>
    <xdr:to>
      <xdr:col>4</xdr:col>
      <xdr:colOff>535130</xdr:colOff>
      <xdr:row>71</xdr:row>
      <xdr:rowOff>13854</xdr:rowOff>
    </xdr:to>
    <xdr:pic>
      <xdr:nvPicPr>
        <xdr:cNvPr id="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084" y="20511654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751609</xdr:colOff>
      <xdr:row>89</xdr:row>
      <xdr:rowOff>185304</xdr:rowOff>
    </xdr:from>
    <xdr:to>
      <xdr:col>4</xdr:col>
      <xdr:colOff>535130</xdr:colOff>
      <xdr:row>93</xdr:row>
      <xdr:rowOff>13854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084" y="27217254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761134</xdr:colOff>
      <xdr:row>110</xdr:row>
      <xdr:rowOff>185304</xdr:rowOff>
    </xdr:from>
    <xdr:to>
      <xdr:col>4</xdr:col>
      <xdr:colOff>544655</xdr:colOff>
      <xdr:row>114</xdr:row>
      <xdr:rowOff>13854</xdr:rowOff>
    </xdr:to>
    <xdr:pic>
      <xdr:nvPicPr>
        <xdr:cNvPr id="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8609" y="33618054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742084</xdr:colOff>
      <xdr:row>133</xdr:row>
      <xdr:rowOff>4329</xdr:rowOff>
    </xdr:from>
    <xdr:to>
      <xdr:col>4</xdr:col>
      <xdr:colOff>525605</xdr:colOff>
      <xdr:row>136</xdr:row>
      <xdr:rowOff>23379</xdr:rowOff>
    </xdr:to>
    <xdr:pic>
      <xdr:nvPicPr>
        <xdr:cNvPr id="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9559" y="40266504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8659</xdr:colOff>
      <xdr:row>155</xdr:row>
      <xdr:rowOff>13854</xdr:rowOff>
    </xdr:from>
    <xdr:to>
      <xdr:col>4</xdr:col>
      <xdr:colOff>554180</xdr:colOff>
      <xdr:row>158</xdr:row>
      <xdr:rowOff>32904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134" y="4751502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8659</xdr:colOff>
      <xdr:row>176</xdr:row>
      <xdr:rowOff>185304</xdr:rowOff>
    </xdr:from>
    <xdr:to>
      <xdr:col>4</xdr:col>
      <xdr:colOff>554180</xdr:colOff>
      <xdr:row>180</xdr:row>
      <xdr:rowOff>13854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134" y="534014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8659</xdr:colOff>
      <xdr:row>198</xdr:row>
      <xdr:rowOff>185304</xdr:rowOff>
    </xdr:from>
    <xdr:to>
      <xdr:col>4</xdr:col>
      <xdr:colOff>554180</xdr:colOff>
      <xdr:row>202</xdr:row>
      <xdr:rowOff>13854</xdr:rowOff>
    </xdr:to>
    <xdr:pic>
      <xdr:nvPicPr>
        <xdr:cNvPr id="1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134" y="60135654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732559</xdr:colOff>
      <xdr:row>220</xdr:row>
      <xdr:rowOff>185304</xdr:rowOff>
    </xdr:from>
    <xdr:to>
      <xdr:col>4</xdr:col>
      <xdr:colOff>516080</xdr:colOff>
      <xdr:row>224</xdr:row>
      <xdr:rowOff>13854</xdr:rowOff>
    </xdr:to>
    <xdr:pic>
      <xdr:nvPicPr>
        <xdr:cNvPr id="1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0034" y="66841254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142009</xdr:colOff>
      <xdr:row>1</xdr:row>
      <xdr:rowOff>175779</xdr:rowOff>
    </xdr:from>
    <xdr:to>
      <xdr:col>5</xdr:col>
      <xdr:colOff>687530</xdr:colOff>
      <xdr:row>5</xdr:row>
      <xdr:rowOff>13854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28109" y="366279"/>
          <a:ext cx="545521" cy="68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122959</xdr:colOff>
      <xdr:row>24</xdr:row>
      <xdr:rowOff>185304</xdr:rowOff>
    </xdr:from>
    <xdr:to>
      <xdr:col>5</xdr:col>
      <xdr:colOff>668480</xdr:colOff>
      <xdr:row>28</xdr:row>
      <xdr:rowOff>23379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9059" y="72242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161059</xdr:colOff>
      <xdr:row>46</xdr:row>
      <xdr:rowOff>185304</xdr:rowOff>
    </xdr:from>
    <xdr:to>
      <xdr:col>5</xdr:col>
      <xdr:colOff>706580</xdr:colOff>
      <xdr:row>50</xdr:row>
      <xdr:rowOff>23379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0484" y="14244204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418234</xdr:colOff>
      <xdr:row>0</xdr:row>
      <xdr:rowOff>175779</xdr:rowOff>
    </xdr:from>
    <xdr:to>
      <xdr:col>4</xdr:col>
      <xdr:colOff>963755</xdr:colOff>
      <xdr:row>4</xdr:row>
      <xdr:rowOff>13854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1934" y="1757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408709</xdr:colOff>
      <xdr:row>22</xdr:row>
      <xdr:rowOff>175779</xdr:rowOff>
    </xdr:from>
    <xdr:to>
      <xdr:col>4</xdr:col>
      <xdr:colOff>954230</xdr:colOff>
      <xdr:row>26</xdr:row>
      <xdr:rowOff>13854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2409" y="70718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408709</xdr:colOff>
      <xdr:row>44</xdr:row>
      <xdr:rowOff>185304</xdr:rowOff>
    </xdr:from>
    <xdr:to>
      <xdr:col>4</xdr:col>
      <xdr:colOff>954230</xdr:colOff>
      <xdr:row>48</xdr:row>
      <xdr:rowOff>23379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2409" y="143489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427759</xdr:colOff>
      <xdr:row>66</xdr:row>
      <xdr:rowOff>166254</xdr:rowOff>
    </xdr:from>
    <xdr:to>
      <xdr:col>4</xdr:col>
      <xdr:colOff>973280</xdr:colOff>
      <xdr:row>70</xdr:row>
      <xdr:rowOff>4329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459" y="21092679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418234</xdr:colOff>
      <xdr:row>89</xdr:row>
      <xdr:rowOff>4329</xdr:rowOff>
    </xdr:from>
    <xdr:to>
      <xdr:col>4</xdr:col>
      <xdr:colOff>963755</xdr:colOff>
      <xdr:row>92</xdr:row>
      <xdr:rowOff>32904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1934" y="27922104"/>
          <a:ext cx="545521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2</xdr:row>
      <xdr:rowOff>13854</xdr:rowOff>
    </xdr:from>
    <xdr:to>
      <xdr:col>4</xdr:col>
      <xdr:colOff>1116155</xdr:colOff>
      <xdr:row>5</xdr:row>
      <xdr:rowOff>42429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394854"/>
          <a:ext cx="58275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552450</xdr:colOff>
      <xdr:row>24</xdr:row>
      <xdr:rowOff>13854</xdr:rowOff>
    </xdr:from>
    <xdr:to>
      <xdr:col>4</xdr:col>
      <xdr:colOff>1135205</xdr:colOff>
      <xdr:row>27</xdr:row>
      <xdr:rowOff>42429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86150" y="7386204"/>
          <a:ext cx="58275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523875</xdr:colOff>
      <xdr:row>46</xdr:row>
      <xdr:rowOff>4329</xdr:rowOff>
    </xdr:from>
    <xdr:to>
      <xdr:col>4</xdr:col>
      <xdr:colOff>1106630</xdr:colOff>
      <xdr:row>49</xdr:row>
      <xdr:rowOff>32904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14129904"/>
          <a:ext cx="58275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523875</xdr:colOff>
      <xdr:row>68</xdr:row>
      <xdr:rowOff>4329</xdr:rowOff>
    </xdr:from>
    <xdr:to>
      <xdr:col>4</xdr:col>
      <xdr:colOff>1106630</xdr:colOff>
      <xdr:row>71</xdr:row>
      <xdr:rowOff>32904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20654529"/>
          <a:ext cx="58275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533400</xdr:colOff>
      <xdr:row>89</xdr:row>
      <xdr:rowOff>185304</xdr:rowOff>
    </xdr:from>
    <xdr:to>
      <xdr:col>4</xdr:col>
      <xdr:colOff>1116155</xdr:colOff>
      <xdr:row>93</xdr:row>
      <xdr:rowOff>23379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27455379"/>
          <a:ext cx="58275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885825</xdr:colOff>
      <xdr:row>2</xdr:row>
      <xdr:rowOff>4329</xdr:rowOff>
    </xdr:from>
    <xdr:to>
      <xdr:col>5</xdr:col>
      <xdr:colOff>247650</xdr:colOff>
      <xdr:row>5</xdr:row>
      <xdr:rowOff>32904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385329"/>
          <a:ext cx="542925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771525</xdr:colOff>
      <xdr:row>22</xdr:row>
      <xdr:rowOff>175779</xdr:rowOff>
    </xdr:from>
    <xdr:to>
      <xdr:col>5</xdr:col>
      <xdr:colOff>161926</xdr:colOff>
      <xdr:row>26</xdr:row>
      <xdr:rowOff>13854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950" y="7052829"/>
          <a:ext cx="571501" cy="666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723901</xdr:colOff>
      <xdr:row>43</xdr:row>
      <xdr:rowOff>185304</xdr:rowOff>
    </xdr:from>
    <xdr:to>
      <xdr:col>5</xdr:col>
      <xdr:colOff>161925</xdr:colOff>
      <xdr:row>47</xdr:row>
      <xdr:rowOff>23379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9951" y="13567929"/>
          <a:ext cx="619124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771527</xdr:colOff>
      <xdr:row>64</xdr:row>
      <xdr:rowOff>166254</xdr:rowOff>
    </xdr:from>
    <xdr:to>
      <xdr:col>5</xdr:col>
      <xdr:colOff>123826</xdr:colOff>
      <xdr:row>68</xdr:row>
      <xdr:rowOff>4329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7" y="19940154"/>
          <a:ext cx="533399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828676</xdr:colOff>
      <xdr:row>86</xdr:row>
      <xdr:rowOff>13854</xdr:rowOff>
    </xdr:from>
    <xdr:to>
      <xdr:col>5</xdr:col>
      <xdr:colOff>209550</xdr:colOff>
      <xdr:row>89</xdr:row>
      <xdr:rowOff>42429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14726" y="26274279"/>
          <a:ext cx="561974" cy="657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3"/>
  <sheetViews>
    <sheetView workbookViewId="0">
      <selection activeCell="F10" sqref="F10"/>
    </sheetView>
  </sheetViews>
  <sheetFormatPr baseColWidth="10" defaultRowHeight="15"/>
  <cols>
    <col min="2" max="2" width="7.7109375" customWidth="1"/>
    <col min="3" max="3" width="34.28515625" customWidth="1"/>
    <col min="4" max="4" width="15" customWidth="1"/>
    <col min="6" max="6" width="20.42578125" customWidth="1"/>
    <col min="7" max="7" width="16.7109375" customWidth="1"/>
    <col min="8" max="8" width="13" customWidth="1"/>
    <col min="9" max="9" width="20.7109375" customWidth="1"/>
    <col min="10" max="10" width="18.5703125" customWidth="1"/>
    <col min="11" max="11" width="13.5703125" customWidth="1"/>
    <col min="12" max="12" width="15.5703125" customWidth="1"/>
  </cols>
  <sheetData>
    <row r="4" spans="2:13" ht="18.75">
      <c r="B4" s="171" t="s">
        <v>0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5"/>
    </row>
    <row r="5" spans="2:13" ht="15.75"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2:13" ht="15.75">
      <c r="B6" s="173" t="s">
        <v>17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5"/>
    </row>
    <row r="7" spans="2:13">
      <c r="B7" s="174" t="s">
        <v>1</v>
      </c>
      <c r="C7" s="174"/>
      <c r="D7" s="174"/>
      <c r="E7" s="26"/>
      <c r="F7" s="7"/>
      <c r="G7" s="8"/>
      <c r="H7" s="8"/>
      <c r="I7" s="8"/>
      <c r="J7" s="5"/>
      <c r="K7" s="5"/>
      <c r="L7" s="5"/>
      <c r="M7" s="5"/>
    </row>
    <row r="8" spans="2:13">
      <c r="B8" s="174" t="s">
        <v>2</v>
      </c>
      <c r="C8" s="174"/>
      <c r="D8" s="174"/>
      <c r="E8" s="26"/>
      <c r="F8" s="7"/>
      <c r="G8" s="8"/>
      <c r="H8" s="8"/>
      <c r="I8" s="8"/>
      <c r="J8" s="5"/>
      <c r="K8" s="5"/>
      <c r="L8" s="5"/>
      <c r="M8" s="5"/>
    </row>
    <row r="9" spans="2:13">
      <c r="B9" s="174" t="s">
        <v>45</v>
      </c>
      <c r="C9" s="174"/>
      <c r="D9" s="174"/>
      <c r="E9" s="174"/>
      <c r="F9" s="7"/>
      <c r="G9" s="8"/>
      <c r="H9" s="8"/>
      <c r="I9" s="8"/>
      <c r="J9" s="174" t="s">
        <v>47</v>
      </c>
      <c r="K9" s="174"/>
      <c r="L9" s="7"/>
      <c r="M9" s="5"/>
    </row>
    <row r="10" spans="2:13">
      <c r="B10" s="7"/>
      <c r="C10" s="7"/>
      <c r="D10" s="7"/>
      <c r="E10" s="7"/>
      <c r="F10" s="7"/>
      <c r="G10" s="8"/>
      <c r="H10" s="8"/>
      <c r="I10" s="8"/>
      <c r="J10" s="5"/>
      <c r="K10" s="5"/>
      <c r="L10" s="7"/>
      <c r="M10" s="5"/>
    </row>
    <row r="11" spans="2:13" ht="38.25">
      <c r="B11" s="97" t="s">
        <v>3</v>
      </c>
      <c r="C11" s="98" t="s">
        <v>4</v>
      </c>
      <c r="D11" s="98" t="s">
        <v>5</v>
      </c>
      <c r="E11" s="97" t="s">
        <v>6</v>
      </c>
      <c r="F11" s="98" t="s">
        <v>7</v>
      </c>
      <c r="G11" s="98" t="s">
        <v>8</v>
      </c>
      <c r="H11" s="98" t="s">
        <v>9</v>
      </c>
      <c r="I11" s="98" t="s">
        <v>10</v>
      </c>
      <c r="J11" s="98" t="s">
        <v>11</v>
      </c>
      <c r="K11" s="98" t="s">
        <v>12</v>
      </c>
      <c r="L11" s="98" t="s">
        <v>13</v>
      </c>
      <c r="M11" s="5"/>
    </row>
    <row r="12" spans="2:13">
      <c r="B12" s="16">
        <v>1</v>
      </c>
      <c r="C12" s="162" t="s">
        <v>48</v>
      </c>
      <c r="D12" s="163"/>
      <c r="E12" s="163"/>
      <c r="F12" s="163"/>
      <c r="G12" s="163"/>
      <c r="H12" s="163"/>
      <c r="I12" s="163"/>
      <c r="J12" s="163"/>
      <c r="K12" s="163"/>
      <c r="L12" s="164"/>
      <c r="M12" s="10"/>
    </row>
    <row r="13" spans="2:13">
      <c r="B13" s="16">
        <v>2</v>
      </c>
      <c r="C13" s="165"/>
      <c r="D13" s="166"/>
      <c r="E13" s="166"/>
      <c r="F13" s="166"/>
      <c r="G13" s="166"/>
      <c r="H13" s="166"/>
      <c r="I13" s="166"/>
      <c r="J13" s="166"/>
      <c r="K13" s="166"/>
      <c r="L13" s="167"/>
      <c r="M13" s="10"/>
    </row>
    <row r="14" spans="2:13">
      <c r="B14" s="16">
        <v>3</v>
      </c>
      <c r="C14" s="165"/>
      <c r="D14" s="166"/>
      <c r="E14" s="166"/>
      <c r="F14" s="166"/>
      <c r="G14" s="166"/>
      <c r="H14" s="166"/>
      <c r="I14" s="166"/>
      <c r="J14" s="166"/>
      <c r="K14" s="166"/>
      <c r="L14" s="167"/>
      <c r="M14" s="10"/>
    </row>
    <row r="15" spans="2:13">
      <c r="B15" s="16">
        <v>4</v>
      </c>
      <c r="C15" s="165"/>
      <c r="D15" s="166"/>
      <c r="E15" s="166"/>
      <c r="F15" s="166"/>
      <c r="G15" s="166"/>
      <c r="H15" s="166"/>
      <c r="I15" s="166"/>
      <c r="J15" s="166"/>
      <c r="K15" s="166"/>
      <c r="L15" s="167"/>
      <c r="M15" s="10"/>
    </row>
    <row r="16" spans="2:13">
      <c r="B16" s="16">
        <v>5</v>
      </c>
      <c r="C16" s="165"/>
      <c r="D16" s="166"/>
      <c r="E16" s="166"/>
      <c r="F16" s="166"/>
      <c r="G16" s="166"/>
      <c r="H16" s="166"/>
      <c r="I16" s="166"/>
      <c r="J16" s="166"/>
      <c r="K16" s="166"/>
      <c r="L16" s="167"/>
      <c r="M16" s="10"/>
    </row>
    <row r="17" spans="2:13">
      <c r="B17" s="16">
        <v>6</v>
      </c>
      <c r="C17" s="165"/>
      <c r="D17" s="166"/>
      <c r="E17" s="166"/>
      <c r="F17" s="166"/>
      <c r="G17" s="166"/>
      <c r="H17" s="166"/>
      <c r="I17" s="166"/>
      <c r="J17" s="166"/>
      <c r="K17" s="166"/>
      <c r="L17" s="167"/>
      <c r="M17" s="10"/>
    </row>
    <row r="18" spans="2:13">
      <c r="B18" s="16">
        <v>7</v>
      </c>
      <c r="C18" s="165"/>
      <c r="D18" s="166"/>
      <c r="E18" s="166"/>
      <c r="F18" s="166"/>
      <c r="G18" s="166"/>
      <c r="H18" s="166"/>
      <c r="I18" s="166"/>
      <c r="J18" s="166"/>
      <c r="K18" s="166"/>
      <c r="L18" s="167"/>
      <c r="M18" s="10"/>
    </row>
    <row r="19" spans="2:13">
      <c r="B19" s="16">
        <v>8</v>
      </c>
      <c r="C19" s="165"/>
      <c r="D19" s="166"/>
      <c r="E19" s="166"/>
      <c r="F19" s="166"/>
      <c r="G19" s="166"/>
      <c r="H19" s="166"/>
      <c r="I19" s="166"/>
      <c r="J19" s="166"/>
      <c r="K19" s="166"/>
      <c r="L19" s="167"/>
      <c r="M19" s="10"/>
    </row>
    <row r="20" spans="2:13">
      <c r="B20" s="16">
        <v>9</v>
      </c>
      <c r="C20" s="165"/>
      <c r="D20" s="166"/>
      <c r="E20" s="166"/>
      <c r="F20" s="166"/>
      <c r="G20" s="166"/>
      <c r="H20" s="166"/>
      <c r="I20" s="166"/>
      <c r="J20" s="166"/>
      <c r="K20" s="166"/>
      <c r="L20" s="167"/>
      <c r="M20" s="10"/>
    </row>
    <row r="21" spans="2:13">
      <c r="B21" s="16">
        <v>10</v>
      </c>
      <c r="C21" s="168"/>
      <c r="D21" s="169"/>
      <c r="E21" s="169"/>
      <c r="F21" s="169"/>
      <c r="G21" s="169"/>
      <c r="H21" s="169"/>
      <c r="I21" s="169"/>
      <c r="J21" s="169"/>
      <c r="K21" s="169"/>
      <c r="L21" s="170"/>
      <c r="M21" s="11"/>
    </row>
    <row r="22" spans="2:13" ht="15.75" thickBot="1">
      <c r="B22" s="159" t="s">
        <v>14</v>
      </c>
      <c r="C22" s="160"/>
      <c r="D22" s="160"/>
      <c r="E22" s="160"/>
      <c r="F22" s="160"/>
      <c r="G22" s="160"/>
      <c r="H22" s="160"/>
      <c r="I22" s="160"/>
      <c r="J22" s="160"/>
      <c r="K22" s="161"/>
      <c r="L22" s="15">
        <f>SUM(L12:L21)</f>
        <v>0</v>
      </c>
      <c r="M22" s="12"/>
    </row>
    <row r="23" spans="2:13" ht="15.75" thickTop="1">
      <c r="B23" s="13" t="s">
        <v>15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</sheetData>
  <mergeCells count="9">
    <mergeCell ref="B22:K22"/>
    <mergeCell ref="C12:L21"/>
    <mergeCell ref="B4:L4"/>
    <mergeCell ref="B5:M5"/>
    <mergeCell ref="B6:L6"/>
    <mergeCell ref="B7:D7"/>
    <mergeCell ref="B8:D8"/>
    <mergeCell ref="B9:E9"/>
    <mergeCell ref="J9:K9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J122"/>
  <sheetViews>
    <sheetView tabSelected="1" topLeftCell="A31" workbookViewId="0">
      <selection activeCell="B119" sqref="B119"/>
    </sheetView>
  </sheetViews>
  <sheetFormatPr baseColWidth="10" defaultRowHeight="15"/>
  <cols>
    <col min="1" max="1" width="3.28515625" style="152" customWidth="1"/>
    <col min="2" max="2" width="20.5703125" style="152" customWidth="1"/>
    <col min="3" max="3" width="9.140625" style="152" customWidth="1"/>
    <col min="4" max="4" width="9.85546875" style="152" customWidth="1"/>
    <col min="5" max="5" width="22.140625" style="152" customWidth="1"/>
    <col min="6" max="6" width="17.7109375" style="152" customWidth="1"/>
    <col min="7" max="7" width="26.140625" style="152" customWidth="1"/>
    <col min="8" max="8" width="16.85546875" style="152" customWidth="1"/>
    <col min="9" max="9" width="34.85546875" style="152" customWidth="1"/>
    <col min="10" max="10" width="11.42578125" style="152" customWidth="1"/>
  </cols>
  <sheetData>
    <row r="3" spans="1:10" ht="18.7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5.75">
      <c r="A4" s="173" t="s">
        <v>490</v>
      </c>
      <c r="B4" s="173"/>
      <c r="C4" s="173"/>
      <c r="D4" s="173"/>
      <c r="E4" s="173"/>
      <c r="F4" s="173"/>
      <c r="G4" s="173"/>
      <c r="H4" s="173"/>
      <c r="I4" s="173"/>
      <c r="J4" s="173"/>
    </row>
    <row r="5" spans="1:10">
      <c r="A5" s="217" t="s">
        <v>491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>
      <c r="A6" s="174"/>
      <c r="B6" s="174"/>
      <c r="C6" s="174"/>
      <c r="D6" s="148"/>
      <c r="E6" s="7"/>
      <c r="F6" s="8"/>
      <c r="G6" s="8"/>
      <c r="H6" s="5"/>
      <c r="J6" s="151"/>
    </row>
    <row r="7" spans="1:10">
      <c r="A7" s="198" t="s">
        <v>507</v>
      </c>
      <c r="B7" s="198"/>
      <c r="C7" s="198"/>
      <c r="D7" s="198"/>
      <c r="E7" s="198"/>
      <c r="F7" s="198"/>
      <c r="G7" s="8"/>
      <c r="I7" s="198" t="s">
        <v>1020</v>
      </c>
      <c r="J7" s="198"/>
    </row>
    <row r="8" spans="1:10">
      <c r="A8" s="7"/>
      <c r="B8" s="7"/>
      <c r="C8" s="7"/>
      <c r="D8" s="7"/>
      <c r="E8" s="7"/>
      <c r="F8" s="8"/>
      <c r="G8" s="8"/>
      <c r="H8" s="5"/>
      <c r="I8" s="216" t="s">
        <v>1021</v>
      </c>
      <c r="J8" s="216"/>
    </row>
    <row r="9" spans="1:10" ht="25.5" customHeight="1">
      <c r="A9" s="200" t="s">
        <v>494</v>
      </c>
      <c r="B9" s="200"/>
      <c r="C9" s="200" t="s">
        <v>493</v>
      </c>
      <c r="D9" s="201" t="s">
        <v>534</v>
      </c>
      <c r="E9" s="202" t="s">
        <v>495</v>
      </c>
      <c r="F9" s="149" t="s">
        <v>501</v>
      </c>
      <c r="G9" s="203" t="s">
        <v>497</v>
      </c>
      <c r="H9" s="204" t="s">
        <v>498</v>
      </c>
      <c r="I9" s="204" t="s">
        <v>499</v>
      </c>
      <c r="J9" s="204" t="s">
        <v>500</v>
      </c>
    </row>
    <row r="10" spans="1:10" ht="23.25" customHeight="1">
      <c r="A10" s="200"/>
      <c r="B10" s="200"/>
      <c r="C10" s="200"/>
      <c r="D10" s="201"/>
      <c r="E10" s="202"/>
      <c r="F10" s="150" t="s">
        <v>496</v>
      </c>
      <c r="G10" s="203"/>
      <c r="H10" s="205"/>
      <c r="I10" s="205"/>
      <c r="J10" s="205"/>
    </row>
    <row r="11" spans="1:10" ht="30" customHeight="1">
      <c r="A11" s="17">
        <v>1</v>
      </c>
      <c r="B11" s="58" t="s">
        <v>155</v>
      </c>
      <c r="C11" s="147">
        <v>5459944</v>
      </c>
      <c r="D11" s="58" t="s">
        <v>20</v>
      </c>
      <c r="E11" s="58" t="s">
        <v>1108</v>
      </c>
      <c r="F11" s="58" t="s">
        <v>1110</v>
      </c>
      <c r="G11" s="58" t="s">
        <v>635</v>
      </c>
      <c r="H11" s="58" t="s">
        <v>1111</v>
      </c>
      <c r="I11" s="78" t="s">
        <v>1112</v>
      </c>
      <c r="J11" s="147">
        <v>500000</v>
      </c>
    </row>
    <row r="12" spans="1:10" ht="30" customHeight="1">
      <c r="A12" s="17">
        <v>2</v>
      </c>
      <c r="B12" s="223" t="s">
        <v>430</v>
      </c>
      <c r="C12" s="147">
        <v>3757142</v>
      </c>
      <c r="D12" s="58" t="s">
        <v>16</v>
      </c>
      <c r="E12" s="58" t="s">
        <v>1109</v>
      </c>
      <c r="F12" s="58" t="s">
        <v>1110</v>
      </c>
      <c r="G12" s="58" t="s">
        <v>635</v>
      </c>
      <c r="H12" s="58" t="s">
        <v>1111</v>
      </c>
      <c r="I12" s="78" t="s">
        <v>1112</v>
      </c>
      <c r="J12" s="147">
        <v>500000</v>
      </c>
    </row>
    <row r="13" spans="1:10" ht="30" customHeight="1">
      <c r="A13" s="17">
        <v>3</v>
      </c>
      <c r="B13" s="58" t="s">
        <v>133</v>
      </c>
      <c r="C13" s="147">
        <v>850646</v>
      </c>
      <c r="D13" s="58" t="s">
        <v>16</v>
      </c>
      <c r="E13" s="58" t="s">
        <v>969</v>
      </c>
      <c r="F13" s="58" t="s">
        <v>1022</v>
      </c>
      <c r="G13" s="58" t="s">
        <v>23</v>
      </c>
      <c r="H13" s="59">
        <v>42626</v>
      </c>
      <c r="I13" s="58" t="s">
        <v>146</v>
      </c>
      <c r="J13" s="147">
        <v>100000</v>
      </c>
    </row>
    <row r="14" spans="1:10" ht="33" customHeight="1">
      <c r="A14" s="17">
        <v>4</v>
      </c>
      <c r="B14" s="223" t="s">
        <v>197</v>
      </c>
      <c r="C14" s="147">
        <v>4656516</v>
      </c>
      <c r="D14" s="58" t="s">
        <v>20</v>
      </c>
      <c r="E14" s="58" t="s">
        <v>198</v>
      </c>
      <c r="F14" s="58" t="s">
        <v>1023</v>
      </c>
      <c r="G14" s="58" t="s">
        <v>1039</v>
      </c>
      <c r="H14" s="58" t="s">
        <v>1025</v>
      </c>
      <c r="I14" s="153" t="s">
        <v>1026</v>
      </c>
      <c r="J14" s="147">
        <v>400000</v>
      </c>
    </row>
    <row r="15" spans="1:10" ht="30" customHeight="1">
      <c r="A15" s="17">
        <v>5</v>
      </c>
      <c r="B15" s="223" t="s">
        <v>325</v>
      </c>
      <c r="C15" s="147">
        <v>1231195</v>
      </c>
      <c r="D15" s="58" t="s">
        <v>20</v>
      </c>
      <c r="E15" s="58" t="s">
        <v>107</v>
      </c>
      <c r="F15" s="58" t="s">
        <v>1027</v>
      </c>
      <c r="G15" s="58" t="s">
        <v>23</v>
      </c>
      <c r="H15" s="59">
        <v>42629</v>
      </c>
      <c r="I15" s="154" t="s">
        <v>1024</v>
      </c>
      <c r="J15" s="147">
        <v>200000</v>
      </c>
    </row>
    <row r="16" spans="1:10" ht="30" customHeight="1">
      <c r="A16" s="17">
        <v>6</v>
      </c>
      <c r="B16" s="58" t="s">
        <v>71</v>
      </c>
      <c r="C16" s="147">
        <v>1726267</v>
      </c>
      <c r="D16" s="58" t="s">
        <v>20</v>
      </c>
      <c r="E16" s="58" t="s">
        <v>72</v>
      </c>
      <c r="F16" s="58" t="s">
        <v>1029</v>
      </c>
      <c r="G16" s="58" t="s">
        <v>97</v>
      </c>
      <c r="H16" s="59">
        <v>42633</v>
      </c>
      <c r="I16" s="58" t="s">
        <v>1030</v>
      </c>
      <c r="J16" s="147">
        <v>200000</v>
      </c>
    </row>
    <row r="17" spans="1:10" ht="30" customHeight="1">
      <c r="A17" s="17">
        <v>7</v>
      </c>
      <c r="B17" s="58" t="s">
        <v>365</v>
      </c>
      <c r="C17" s="147">
        <v>1657192</v>
      </c>
      <c r="D17" s="58" t="s">
        <v>20</v>
      </c>
      <c r="E17" s="78" t="s">
        <v>1028</v>
      </c>
      <c r="F17" s="58" t="s">
        <v>1029</v>
      </c>
      <c r="G17" s="58" t="s">
        <v>97</v>
      </c>
      <c r="H17" s="59">
        <v>42633</v>
      </c>
      <c r="I17" s="58" t="s">
        <v>1030</v>
      </c>
      <c r="J17" s="147">
        <v>150000</v>
      </c>
    </row>
    <row r="18" spans="1:10" ht="30" customHeight="1">
      <c r="A18" s="17">
        <v>8</v>
      </c>
      <c r="B18" s="223" t="s">
        <v>116</v>
      </c>
      <c r="C18" s="147">
        <v>1255413</v>
      </c>
      <c r="D18" s="58" t="s">
        <v>20</v>
      </c>
      <c r="E18" s="58" t="s">
        <v>1031</v>
      </c>
      <c r="F18" s="58" t="s">
        <v>1032</v>
      </c>
      <c r="G18" s="58" t="s">
        <v>23</v>
      </c>
      <c r="H18" s="58" t="s">
        <v>1033</v>
      </c>
      <c r="I18" s="58" t="s">
        <v>1034</v>
      </c>
      <c r="J18" s="147">
        <v>300000</v>
      </c>
    </row>
    <row r="19" spans="1:10" ht="30" customHeight="1">
      <c r="A19" s="17">
        <v>9</v>
      </c>
      <c r="B19" s="223" t="s">
        <v>90</v>
      </c>
      <c r="C19" s="155">
        <v>1851484</v>
      </c>
      <c r="D19" s="58" t="s">
        <v>16</v>
      </c>
      <c r="E19" s="156" t="s">
        <v>91</v>
      </c>
      <c r="F19" s="58" t="s">
        <v>1120</v>
      </c>
      <c r="G19" s="156" t="s">
        <v>1121</v>
      </c>
      <c r="H19" s="156" t="s">
        <v>1122</v>
      </c>
      <c r="I19" s="157" t="s">
        <v>1123</v>
      </c>
      <c r="J19" s="155">
        <v>400000</v>
      </c>
    </row>
    <row r="20" spans="1:10" ht="30" customHeight="1">
      <c r="A20" s="17">
        <v>10</v>
      </c>
      <c r="B20" s="223" t="s">
        <v>120</v>
      </c>
      <c r="C20" s="155">
        <v>1786676</v>
      </c>
      <c r="D20" s="58" t="s">
        <v>16</v>
      </c>
      <c r="E20" s="156" t="s">
        <v>91</v>
      </c>
      <c r="F20" s="58" t="s">
        <v>1120</v>
      </c>
      <c r="G20" s="156" t="s">
        <v>1121</v>
      </c>
      <c r="H20" s="156" t="s">
        <v>1122</v>
      </c>
      <c r="I20" s="157" t="s">
        <v>1123</v>
      </c>
      <c r="J20" s="155">
        <v>400000</v>
      </c>
    </row>
    <row r="21" spans="1:10" ht="18" customHeight="1" thickBot="1">
      <c r="A21" s="208" t="s">
        <v>1124</v>
      </c>
      <c r="B21" s="209"/>
      <c r="C21" s="209"/>
      <c r="D21" s="209"/>
      <c r="E21" s="209"/>
      <c r="F21" s="209"/>
      <c r="G21" s="209"/>
      <c r="H21" s="209"/>
      <c r="I21" s="210"/>
      <c r="J21" s="158">
        <f>SUM(J11:J20)</f>
        <v>3150000</v>
      </c>
    </row>
    <row r="22" spans="1:10" ht="15.75" thickTop="1">
      <c r="A22" s="218" t="s">
        <v>1134</v>
      </c>
      <c r="B22" s="218"/>
    </row>
    <row r="25" spans="1:10" ht="18.75">
      <c r="A25" s="171" t="s">
        <v>0</v>
      </c>
      <c r="B25" s="171"/>
      <c r="C25" s="171"/>
      <c r="D25" s="171"/>
      <c r="E25" s="171"/>
      <c r="F25" s="171"/>
      <c r="G25" s="171"/>
      <c r="H25" s="171"/>
      <c r="I25" s="171"/>
      <c r="J25" s="171"/>
    </row>
    <row r="26" spans="1:10" ht="15.75">
      <c r="A26" s="173" t="s">
        <v>490</v>
      </c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>
      <c r="A27" s="217" t="s">
        <v>491</v>
      </c>
      <c r="B27" s="217"/>
      <c r="C27" s="217"/>
      <c r="D27" s="217"/>
      <c r="E27" s="217"/>
      <c r="F27" s="217"/>
      <c r="G27" s="217"/>
      <c r="H27" s="217"/>
      <c r="I27" s="217"/>
      <c r="J27" s="217"/>
    </row>
    <row r="28" spans="1:10">
      <c r="A28" s="174"/>
      <c r="B28" s="174"/>
      <c r="C28" s="174"/>
      <c r="D28" s="148"/>
      <c r="E28" s="7"/>
      <c r="F28" s="8"/>
      <c r="G28" s="8"/>
      <c r="H28" s="5"/>
      <c r="J28" s="74"/>
    </row>
    <row r="29" spans="1:10">
      <c r="A29" s="198" t="s">
        <v>507</v>
      </c>
      <c r="B29" s="198"/>
      <c r="C29" s="198"/>
      <c r="D29" s="198"/>
      <c r="E29" s="198"/>
      <c r="F29" s="198"/>
      <c r="G29" s="8"/>
      <c r="I29" s="198" t="s">
        <v>1020</v>
      </c>
      <c r="J29" s="198"/>
    </row>
    <row r="30" spans="1:10">
      <c r="A30" s="7"/>
      <c r="B30" s="7"/>
      <c r="C30" s="7"/>
      <c r="D30" s="7"/>
      <c r="E30" s="7"/>
      <c r="F30" s="8"/>
      <c r="G30" s="8"/>
      <c r="H30" s="5"/>
      <c r="I30" s="216" t="s">
        <v>1021</v>
      </c>
      <c r="J30" s="216"/>
    </row>
    <row r="31" spans="1:10" ht="27" customHeight="1">
      <c r="A31" s="200" t="s">
        <v>494</v>
      </c>
      <c r="B31" s="200"/>
      <c r="C31" s="200" t="s">
        <v>493</v>
      </c>
      <c r="D31" s="201" t="s">
        <v>534</v>
      </c>
      <c r="E31" s="202" t="s">
        <v>495</v>
      </c>
      <c r="F31" s="149" t="s">
        <v>501</v>
      </c>
      <c r="G31" s="203" t="s">
        <v>497</v>
      </c>
      <c r="H31" s="204" t="s">
        <v>498</v>
      </c>
      <c r="I31" s="204" t="s">
        <v>499</v>
      </c>
      <c r="J31" s="204" t="s">
        <v>500</v>
      </c>
    </row>
    <row r="32" spans="1:10" ht="24" customHeight="1">
      <c r="A32" s="200"/>
      <c r="B32" s="200"/>
      <c r="C32" s="200"/>
      <c r="D32" s="201"/>
      <c r="E32" s="202"/>
      <c r="F32" s="150" t="s">
        <v>496</v>
      </c>
      <c r="G32" s="203"/>
      <c r="H32" s="205"/>
      <c r="I32" s="205"/>
      <c r="J32" s="205"/>
    </row>
    <row r="33" spans="1:10" ht="30" customHeight="1">
      <c r="A33" s="17">
        <v>11</v>
      </c>
      <c r="B33" s="223" t="s">
        <v>161</v>
      </c>
      <c r="C33" s="155">
        <v>2670687</v>
      </c>
      <c r="D33" s="58" t="s">
        <v>16</v>
      </c>
      <c r="E33" s="156" t="s">
        <v>91</v>
      </c>
      <c r="F33" s="58" t="s">
        <v>1120</v>
      </c>
      <c r="G33" s="156" t="s">
        <v>1121</v>
      </c>
      <c r="H33" s="156" t="s">
        <v>1122</v>
      </c>
      <c r="I33" s="157" t="s">
        <v>1123</v>
      </c>
      <c r="J33" s="155">
        <v>400000</v>
      </c>
    </row>
    <row r="34" spans="1:10" ht="26.25" customHeight="1">
      <c r="A34" s="17">
        <v>12</v>
      </c>
      <c r="B34" s="223" t="s">
        <v>383</v>
      </c>
      <c r="C34" s="147">
        <v>820396</v>
      </c>
      <c r="D34" s="58" t="s">
        <v>20</v>
      </c>
      <c r="E34" s="58" t="s">
        <v>384</v>
      </c>
      <c r="F34" s="58" t="s">
        <v>1038</v>
      </c>
      <c r="G34" s="58" t="s">
        <v>635</v>
      </c>
      <c r="H34" s="58" t="s">
        <v>1040</v>
      </c>
      <c r="I34" s="58" t="s">
        <v>1041</v>
      </c>
      <c r="J34" s="147">
        <v>400000</v>
      </c>
    </row>
    <row r="35" spans="1:10" ht="26.25" customHeight="1">
      <c r="A35" s="17">
        <v>13</v>
      </c>
      <c r="B35" s="223" t="s">
        <v>412</v>
      </c>
      <c r="C35" s="147">
        <v>2826094</v>
      </c>
      <c r="D35" s="58" t="s">
        <v>20</v>
      </c>
      <c r="E35" s="58" t="s">
        <v>1036</v>
      </c>
      <c r="F35" s="58" t="s">
        <v>1038</v>
      </c>
      <c r="G35" s="58" t="s">
        <v>635</v>
      </c>
      <c r="H35" s="58" t="s">
        <v>1040</v>
      </c>
      <c r="I35" s="58" t="s">
        <v>1041</v>
      </c>
      <c r="J35" s="147">
        <v>300000</v>
      </c>
    </row>
    <row r="36" spans="1:10" ht="30" customHeight="1">
      <c r="A36" s="17">
        <v>14</v>
      </c>
      <c r="B36" s="58" t="s">
        <v>745</v>
      </c>
      <c r="C36" s="18">
        <v>765862</v>
      </c>
      <c r="D36" s="58" t="s">
        <v>16</v>
      </c>
      <c r="E36" s="58" t="s">
        <v>1037</v>
      </c>
      <c r="F36" s="58" t="s">
        <v>1038</v>
      </c>
      <c r="G36" s="58" t="s">
        <v>635</v>
      </c>
      <c r="H36" s="58" t="s">
        <v>1040</v>
      </c>
      <c r="I36" s="58" t="s">
        <v>1041</v>
      </c>
      <c r="J36" s="147">
        <v>300000</v>
      </c>
    </row>
    <row r="37" spans="1:10" ht="30" customHeight="1">
      <c r="A37" s="17">
        <v>15</v>
      </c>
      <c r="B37" s="58" t="s">
        <v>1035</v>
      </c>
      <c r="C37" s="147">
        <v>4505285</v>
      </c>
      <c r="D37" s="58" t="s">
        <v>16</v>
      </c>
      <c r="E37" s="58" t="s">
        <v>763</v>
      </c>
      <c r="F37" s="58" t="s">
        <v>1038</v>
      </c>
      <c r="G37" s="58" t="s">
        <v>635</v>
      </c>
      <c r="H37" s="58" t="s">
        <v>1040</v>
      </c>
      <c r="I37" s="58" t="s">
        <v>1041</v>
      </c>
      <c r="J37" s="147">
        <v>300000</v>
      </c>
    </row>
    <row r="38" spans="1:10" ht="30" customHeight="1">
      <c r="A38" s="17">
        <v>16</v>
      </c>
      <c r="B38" s="223" t="s">
        <v>325</v>
      </c>
      <c r="C38" s="147">
        <v>1231195</v>
      </c>
      <c r="D38" s="58" t="s">
        <v>20</v>
      </c>
      <c r="E38" s="58" t="s">
        <v>107</v>
      </c>
      <c r="F38" s="58" t="s">
        <v>1038</v>
      </c>
      <c r="G38" s="58" t="s">
        <v>635</v>
      </c>
      <c r="H38" s="58" t="s">
        <v>1040</v>
      </c>
      <c r="I38" s="58" t="s">
        <v>1041</v>
      </c>
      <c r="J38" s="147">
        <v>300000</v>
      </c>
    </row>
    <row r="39" spans="1:10" ht="30" customHeight="1">
      <c r="A39" s="17">
        <v>17</v>
      </c>
      <c r="B39" s="223" t="s">
        <v>268</v>
      </c>
      <c r="C39" s="147">
        <v>768710</v>
      </c>
      <c r="D39" s="58" t="s">
        <v>20</v>
      </c>
      <c r="E39" s="58" t="s">
        <v>1042</v>
      </c>
      <c r="F39" s="58" t="s">
        <v>1043</v>
      </c>
      <c r="G39" s="58" t="s">
        <v>311</v>
      </c>
      <c r="H39" s="58" t="s">
        <v>1044</v>
      </c>
      <c r="I39" s="78" t="s">
        <v>1045</v>
      </c>
      <c r="J39" s="147">
        <v>300000</v>
      </c>
    </row>
    <row r="40" spans="1:10" ht="30" customHeight="1">
      <c r="A40" s="17">
        <v>18</v>
      </c>
      <c r="B40" s="58" t="s">
        <v>159</v>
      </c>
      <c r="C40" s="147">
        <v>2493502</v>
      </c>
      <c r="D40" s="58" t="s">
        <v>20</v>
      </c>
      <c r="E40" s="58" t="s">
        <v>160</v>
      </c>
      <c r="F40" s="58" t="s">
        <v>1043</v>
      </c>
      <c r="G40" s="58" t="s">
        <v>311</v>
      </c>
      <c r="H40" s="58" t="s">
        <v>1044</v>
      </c>
      <c r="I40" s="78" t="s">
        <v>1045</v>
      </c>
      <c r="J40" s="147">
        <v>400000</v>
      </c>
    </row>
    <row r="41" spans="1:10" ht="30" customHeight="1">
      <c r="A41" s="17">
        <v>19</v>
      </c>
      <c r="B41" s="223" t="s">
        <v>83</v>
      </c>
      <c r="C41" s="147">
        <v>582886</v>
      </c>
      <c r="D41" s="58" t="s">
        <v>20</v>
      </c>
      <c r="E41" s="58" t="s">
        <v>84</v>
      </c>
      <c r="F41" s="58" t="s">
        <v>1043</v>
      </c>
      <c r="G41" s="58" t="s">
        <v>311</v>
      </c>
      <c r="H41" s="58" t="s">
        <v>1044</v>
      </c>
      <c r="I41" s="78" t="s">
        <v>1045</v>
      </c>
      <c r="J41" s="147">
        <v>500000</v>
      </c>
    </row>
    <row r="42" spans="1:10" ht="30" customHeight="1">
      <c r="A42" s="17">
        <v>20</v>
      </c>
      <c r="B42" s="223" t="s">
        <v>120</v>
      </c>
      <c r="C42" s="147">
        <v>1786676</v>
      </c>
      <c r="D42" s="58" t="s">
        <v>16</v>
      </c>
      <c r="E42" s="58" t="s">
        <v>91</v>
      </c>
      <c r="F42" s="58" t="s">
        <v>1046</v>
      </c>
      <c r="G42" s="58" t="s">
        <v>571</v>
      </c>
      <c r="H42" s="59">
        <v>42627</v>
      </c>
      <c r="I42" s="58" t="s">
        <v>1047</v>
      </c>
      <c r="J42" s="147">
        <v>200000</v>
      </c>
    </row>
    <row r="43" spans="1:10" ht="18" customHeight="1" thickBot="1">
      <c r="A43" s="208" t="s">
        <v>1125</v>
      </c>
      <c r="B43" s="209"/>
      <c r="C43" s="209"/>
      <c r="D43" s="209"/>
      <c r="E43" s="209"/>
      <c r="F43" s="209"/>
      <c r="G43" s="209"/>
      <c r="H43" s="209"/>
      <c r="I43" s="210"/>
      <c r="J43" s="158">
        <f>SUM(J33:J42)</f>
        <v>3400000</v>
      </c>
    </row>
    <row r="44" spans="1:10" ht="15.75" thickTop="1">
      <c r="A44" s="218" t="s">
        <v>1133</v>
      </c>
      <c r="B44" s="218"/>
    </row>
    <row r="46" spans="1:10" ht="18.75">
      <c r="A46" s="171" t="s">
        <v>0</v>
      </c>
      <c r="B46" s="171"/>
      <c r="C46" s="171"/>
      <c r="D46" s="171"/>
      <c r="E46" s="171"/>
      <c r="F46" s="171"/>
      <c r="G46" s="171"/>
      <c r="H46" s="171"/>
      <c r="I46" s="171"/>
      <c r="J46" s="171"/>
    </row>
    <row r="47" spans="1:10" ht="15.75">
      <c r="A47" s="173" t="s">
        <v>490</v>
      </c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>
      <c r="A48" s="217" t="s">
        <v>491</v>
      </c>
      <c r="B48" s="217"/>
      <c r="C48" s="217"/>
      <c r="D48" s="217"/>
      <c r="E48" s="217"/>
      <c r="F48" s="217"/>
      <c r="G48" s="217"/>
      <c r="H48" s="217"/>
      <c r="I48" s="217"/>
      <c r="J48" s="217"/>
    </row>
    <row r="49" spans="1:10">
      <c r="A49" s="174"/>
      <c r="B49" s="174"/>
      <c r="C49" s="174"/>
      <c r="D49" s="148"/>
      <c r="E49" s="7"/>
      <c r="F49" s="8"/>
      <c r="G49" s="8"/>
      <c r="H49" s="5"/>
      <c r="J49" s="74"/>
    </row>
    <row r="50" spans="1:10">
      <c r="A50" s="198" t="s">
        <v>507</v>
      </c>
      <c r="B50" s="198"/>
      <c r="C50" s="198"/>
      <c r="D50" s="198"/>
      <c r="E50" s="198"/>
      <c r="F50" s="198"/>
      <c r="G50" s="8"/>
      <c r="I50" s="198" t="s">
        <v>1020</v>
      </c>
      <c r="J50" s="198"/>
    </row>
    <row r="51" spans="1:10">
      <c r="A51" s="7"/>
      <c r="B51" s="7"/>
      <c r="C51" s="7"/>
      <c r="D51" s="7"/>
      <c r="E51" s="7"/>
      <c r="F51" s="8"/>
      <c r="G51" s="8"/>
      <c r="H51" s="5"/>
      <c r="I51" s="216" t="s">
        <v>1021</v>
      </c>
      <c r="J51" s="216"/>
    </row>
    <row r="52" spans="1:10" ht="25.5" customHeight="1">
      <c r="A52" s="200" t="s">
        <v>494</v>
      </c>
      <c r="B52" s="200"/>
      <c r="C52" s="200" t="s">
        <v>493</v>
      </c>
      <c r="D52" s="201" t="s">
        <v>534</v>
      </c>
      <c r="E52" s="202" t="s">
        <v>495</v>
      </c>
      <c r="F52" s="149" t="s">
        <v>501</v>
      </c>
      <c r="G52" s="203" t="s">
        <v>497</v>
      </c>
      <c r="H52" s="204" t="s">
        <v>498</v>
      </c>
      <c r="I52" s="204" t="s">
        <v>499</v>
      </c>
      <c r="J52" s="204" t="s">
        <v>500</v>
      </c>
    </row>
    <row r="53" spans="1:10" ht="25.5" customHeight="1">
      <c r="A53" s="200"/>
      <c r="B53" s="200"/>
      <c r="C53" s="200"/>
      <c r="D53" s="201"/>
      <c r="E53" s="202"/>
      <c r="F53" s="150" t="s">
        <v>496</v>
      </c>
      <c r="G53" s="203"/>
      <c r="H53" s="205"/>
      <c r="I53" s="205"/>
      <c r="J53" s="205"/>
    </row>
    <row r="54" spans="1:10" ht="30" customHeight="1">
      <c r="A54" s="9">
        <v>21</v>
      </c>
      <c r="B54" s="223" t="s">
        <v>133</v>
      </c>
      <c r="C54" s="147">
        <v>850646</v>
      </c>
      <c r="D54" s="58" t="s">
        <v>16</v>
      </c>
      <c r="E54" s="58" t="s">
        <v>969</v>
      </c>
      <c r="F54" s="58" t="s">
        <v>1046</v>
      </c>
      <c r="G54" s="58" t="s">
        <v>571</v>
      </c>
      <c r="H54" s="59">
        <v>42627</v>
      </c>
      <c r="I54" s="58" t="s">
        <v>1047</v>
      </c>
      <c r="J54" s="147">
        <v>100000</v>
      </c>
    </row>
    <row r="55" spans="1:10" ht="30" customHeight="1">
      <c r="A55" s="9">
        <v>22</v>
      </c>
      <c r="B55" s="58" t="s">
        <v>1048</v>
      </c>
      <c r="C55" s="147">
        <v>925391</v>
      </c>
      <c r="D55" s="58" t="s">
        <v>20</v>
      </c>
      <c r="E55" s="58" t="s">
        <v>377</v>
      </c>
      <c r="F55" s="58" t="s">
        <v>1050</v>
      </c>
      <c r="G55" s="58" t="s">
        <v>635</v>
      </c>
      <c r="H55" s="58" t="s">
        <v>1040</v>
      </c>
      <c r="I55" s="58" t="s">
        <v>1051</v>
      </c>
      <c r="J55" s="147">
        <v>400000</v>
      </c>
    </row>
    <row r="56" spans="1:10" ht="30" customHeight="1">
      <c r="A56" s="9">
        <v>23</v>
      </c>
      <c r="B56" s="223" t="s">
        <v>357</v>
      </c>
      <c r="C56" s="147">
        <v>1968391</v>
      </c>
      <c r="D56" s="58" t="s">
        <v>20</v>
      </c>
      <c r="E56" s="154" t="s">
        <v>1049</v>
      </c>
      <c r="F56" s="58" t="s">
        <v>1050</v>
      </c>
      <c r="G56" s="58" t="s">
        <v>635</v>
      </c>
      <c r="H56" s="58" t="s">
        <v>1040</v>
      </c>
      <c r="I56" s="58" t="s">
        <v>1051</v>
      </c>
      <c r="J56" s="147">
        <v>300000</v>
      </c>
    </row>
    <row r="57" spans="1:10" ht="33.75" customHeight="1">
      <c r="A57" s="9">
        <v>24</v>
      </c>
      <c r="B57" s="223" t="s">
        <v>120</v>
      </c>
      <c r="C57" s="147">
        <v>1786676</v>
      </c>
      <c r="D57" s="58" t="s">
        <v>16</v>
      </c>
      <c r="E57" s="58" t="s">
        <v>91</v>
      </c>
      <c r="F57" s="58" t="s">
        <v>1052</v>
      </c>
      <c r="G57" s="58" t="s">
        <v>23</v>
      </c>
      <c r="H57" s="59">
        <v>42628</v>
      </c>
      <c r="I57" s="153" t="s">
        <v>1126</v>
      </c>
      <c r="J57" s="147">
        <v>200000</v>
      </c>
    </row>
    <row r="58" spans="1:10" ht="33.75" customHeight="1">
      <c r="A58" s="9">
        <v>25</v>
      </c>
      <c r="B58" s="223" t="s">
        <v>133</v>
      </c>
      <c r="C58" s="147">
        <v>850646</v>
      </c>
      <c r="D58" s="58" t="s">
        <v>16</v>
      </c>
      <c r="E58" s="58" t="s">
        <v>969</v>
      </c>
      <c r="F58" s="58" t="s">
        <v>1052</v>
      </c>
      <c r="G58" s="58" t="s">
        <v>23</v>
      </c>
      <c r="H58" s="59">
        <v>42628</v>
      </c>
      <c r="I58" s="153" t="s">
        <v>1126</v>
      </c>
      <c r="J58" s="147">
        <v>100000</v>
      </c>
    </row>
    <row r="59" spans="1:10" ht="33.75" customHeight="1">
      <c r="A59" s="9">
        <v>26</v>
      </c>
      <c r="B59" s="223" t="s">
        <v>66</v>
      </c>
      <c r="C59" s="147">
        <v>1452007</v>
      </c>
      <c r="D59" s="58" t="s">
        <v>16</v>
      </c>
      <c r="E59" s="58" t="s">
        <v>1053</v>
      </c>
      <c r="F59" s="58" t="s">
        <v>1052</v>
      </c>
      <c r="G59" s="58" t="s">
        <v>23</v>
      </c>
      <c r="H59" s="59">
        <v>42628</v>
      </c>
      <c r="I59" s="153" t="s">
        <v>1126</v>
      </c>
      <c r="J59" s="147">
        <v>150000</v>
      </c>
    </row>
    <row r="60" spans="1:10" ht="30" customHeight="1">
      <c r="A60" s="9">
        <v>27</v>
      </c>
      <c r="B60" s="223" t="s">
        <v>280</v>
      </c>
      <c r="C60" s="147">
        <v>972641</v>
      </c>
      <c r="D60" s="58" t="s">
        <v>20</v>
      </c>
      <c r="E60" s="58" t="s">
        <v>1031</v>
      </c>
      <c r="F60" s="58" t="s">
        <v>1054</v>
      </c>
      <c r="G60" s="58" t="s">
        <v>635</v>
      </c>
      <c r="H60" s="58" t="s">
        <v>1055</v>
      </c>
      <c r="I60" s="78" t="s">
        <v>1056</v>
      </c>
      <c r="J60" s="147">
        <v>300000</v>
      </c>
    </row>
    <row r="61" spans="1:10" ht="33.75" customHeight="1">
      <c r="A61" s="9">
        <v>28</v>
      </c>
      <c r="B61" s="223" t="s">
        <v>762</v>
      </c>
      <c r="C61" s="147">
        <v>656724</v>
      </c>
      <c r="D61" s="58" t="s">
        <v>20</v>
      </c>
      <c r="E61" s="153" t="s">
        <v>1057</v>
      </c>
      <c r="F61" s="58" t="s">
        <v>1062</v>
      </c>
      <c r="G61" s="58" t="s">
        <v>635</v>
      </c>
      <c r="H61" s="58" t="s">
        <v>1044</v>
      </c>
      <c r="I61" s="153" t="s">
        <v>1058</v>
      </c>
      <c r="J61" s="147">
        <v>300000</v>
      </c>
    </row>
    <row r="62" spans="1:10" ht="30" customHeight="1">
      <c r="A62" s="9">
        <v>29</v>
      </c>
      <c r="B62" s="223" t="s">
        <v>1059</v>
      </c>
      <c r="C62" s="147">
        <v>1779815</v>
      </c>
      <c r="D62" s="58" t="s">
        <v>20</v>
      </c>
      <c r="E62" s="58" t="s">
        <v>1061</v>
      </c>
      <c r="F62" s="58" t="s">
        <v>1063</v>
      </c>
      <c r="G62" s="58" t="s">
        <v>635</v>
      </c>
      <c r="H62" s="58" t="s">
        <v>1064</v>
      </c>
      <c r="I62" s="58" t="s">
        <v>1065</v>
      </c>
      <c r="J62" s="147">
        <v>1500000</v>
      </c>
    </row>
    <row r="63" spans="1:10" ht="30" customHeight="1">
      <c r="A63" s="9">
        <v>30</v>
      </c>
      <c r="B63" s="223" t="s">
        <v>1060</v>
      </c>
      <c r="C63" s="147">
        <v>1566200</v>
      </c>
      <c r="D63" s="58" t="s">
        <v>20</v>
      </c>
      <c r="E63" s="58" t="s">
        <v>547</v>
      </c>
      <c r="F63" s="58" t="s">
        <v>1063</v>
      </c>
      <c r="G63" s="58" t="s">
        <v>635</v>
      </c>
      <c r="H63" s="58" t="s">
        <v>1064</v>
      </c>
      <c r="I63" s="58" t="s">
        <v>1065</v>
      </c>
      <c r="J63" s="147">
        <v>1500000</v>
      </c>
    </row>
    <row r="64" spans="1:10" ht="18" customHeight="1" thickBot="1">
      <c r="A64" s="208" t="s">
        <v>1087</v>
      </c>
      <c r="B64" s="209"/>
      <c r="C64" s="209"/>
      <c r="D64" s="209"/>
      <c r="E64" s="209"/>
      <c r="F64" s="209"/>
      <c r="G64" s="209"/>
      <c r="H64" s="209"/>
      <c r="I64" s="210"/>
      <c r="J64" s="158">
        <f>SUM(J54:J63)</f>
        <v>4850000</v>
      </c>
    </row>
    <row r="65" spans="1:10" ht="15.75" thickTop="1">
      <c r="A65" s="218" t="s">
        <v>1132</v>
      </c>
      <c r="B65" s="218"/>
    </row>
    <row r="67" spans="1:10" ht="18.75">
      <c r="A67" s="171" t="s">
        <v>0</v>
      </c>
      <c r="B67" s="171"/>
      <c r="C67" s="171"/>
      <c r="D67" s="171"/>
      <c r="E67" s="171"/>
      <c r="F67" s="171"/>
      <c r="G67" s="171"/>
      <c r="H67" s="171"/>
      <c r="I67" s="171"/>
      <c r="J67" s="171"/>
    </row>
    <row r="68" spans="1:10" ht="15.75">
      <c r="A68" s="173" t="s">
        <v>490</v>
      </c>
      <c r="B68" s="173"/>
      <c r="C68" s="173"/>
      <c r="D68" s="173"/>
      <c r="E68" s="173"/>
      <c r="F68" s="173"/>
      <c r="G68" s="173"/>
      <c r="H68" s="173"/>
      <c r="I68" s="173"/>
      <c r="J68" s="173"/>
    </row>
    <row r="69" spans="1:10">
      <c r="A69" s="217" t="s">
        <v>491</v>
      </c>
      <c r="B69" s="217"/>
      <c r="C69" s="217"/>
      <c r="D69" s="217"/>
      <c r="E69" s="217"/>
      <c r="F69" s="217"/>
      <c r="G69" s="217"/>
      <c r="H69" s="217"/>
      <c r="I69" s="217"/>
      <c r="J69" s="217"/>
    </row>
    <row r="70" spans="1:10">
      <c r="A70" s="174"/>
      <c r="B70" s="174"/>
      <c r="C70" s="174"/>
      <c r="D70" s="148"/>
      <c r="E70" s="7"/>
      <c r="F70" s="8"/>
      <c r="G70" s="8"/>
      <c r="H70" s="5"/>
      <c r="J70" s="74"/>
    </row>
    <row r="71" spans="1:10">
      <c r="A71" s="198" t="s">
        <v>507</v>
      </c>
      <c r="B71" s="198"/>
      <c r="C71" s="198"/>
      <c r="D71" s="198"/>
      <c r="E71" s="198"/>
      <c r="F71" s="198"/>
      <c r="G71" s="8"/>
      <c r="I71" s="198" t="s">
        <v>1020</v>
      </c>
      <c r="J71" s="198"/>
    </row>
    <row r="72" spans="1:10">
      <c r="A72" s="7"/>
      <c r="B72" s="7"/>
      <c r="C72" s="7"/>
      <c r="D72" s="7"/>
      <c r="E72" s="7"/>
      <c r="F72" s="8"/>
      <c r="G72" s="8"/>
      <c r="H72" s="5"/>
      <c r="I72" s="216" t="s">
        <v>1021</v>
      </c>
      <c r="J72" s="216"/>
    </row>
    <row r="73" spans="1:10" ht="25.5" customHeight="1">
      <c r="A73" s="200" t="s">
        <v>494</v>
      </c>
      <c r="B73" s="200"/>
      <c r="C73" s="200" t="s">
        <v>493</v>
      </c>
      <c r="D73" s="201" t="s">
        <v>534</v>
      </c>
      <c r="E73" s="202" t="s">
        <v>495</v>
      </c>
      <c r="F73" s="149" t="s">
        <v>501</v>
      </c>
      <c r="G73" s="203" t="s">
        <v>497</v>
      </c>
      <c r="H73" s="204" t="s">
        <v>498</v>
      </c>
      <c r="I73" s="204" t="s">
        <v>499</v>
      </c>
      <c r="J73" s="204" t="s">
        <v>500</v>
      </c>
    </row>
    <row r="74" spans="1:10" ht="24.75" customHeight="1">
      <c r="A74" s="200"/>
      <c r="B74" s="200"/>
      <c r="C74" s="200"/>
      <c r="D74" s="201"/>
      <c r="E74" s="202"/>
      <c r="F74" s="150" t="s">
        <v>496</v>
      </c>
      <c r="G74" s="203"/>
      <c r="H74" s="205"/>
      <c r="I74" s="205"/>
      <c r="J74" s="205"/>
    </row>
    <row r="75" spans="1:10" ht="30" customHeight="1">
      <c r="A75" s="9">
        <v>31</v>
      </c>
      <c r="B75" s="223" t="s">
        <v>383</v>
      </c>
      <c r="C75" s="147">
        <v>820396</v>
      </c>
      <c r="D75" s="58" t="s">
        <v>20</v>
      </c>
      <c r="E75" s="58" t="s">
        <v>384</v>
      </c>
      <c r="F75" s="58" t="s">
        <v>1068</v>
      </c>
      <c r="G75" s="58" t="s">
        <v>1069</v>
      </c>
      <c r="H75" s="59">
        <v>42639</v>
      </c>
      <c r="I75" s="58" t="s">
        <v>1070</v>
      </c>
      <c r="J75" s="147">
        <v>200000</v>
      </c>
    </row>
    <row r="76" spans="1:10" ht="30" customHeight="1">
      <c r="A76" s="9">
        <v>32</v>
      </c>
      <c r="B76" s="223" t="s">
        <v>1066</v>
      </c>
      <c r="C76" s="147">
        <v>4490276</v>
      </c>
      <c r="D76" s="58" t="s">
        <v>20</v>
      </c>
      <c r="E76" s="78" t="s">
        <v>1067</v>
      </c>
      <c r="F76" s="58" t="s">
        <v>1068</v>
      </c>
      <c r="G76" s="58" t="s">
        <v>1069</v>
      </c>
      <c r="H76" s="59">
        <v>42639</v>
      </c>
      <c r="I76" s="58" t="s">
        <v>1070</v>
      </c>
      <c r="J76" s="147">
        <v>150000</v>
      </c>
    </row>
    <row r="77" spans="1:10" ht="30" customHeight="1">
      <c r="A77" s="9">
        <v>33</v>
      </c>
      <c r="B77" s="223" t="s">
        <v>325</v>
      </c>
      <c r="C77" s="147">
        <v>1231195</v>
      </c>
      <c r="D77" s="58" t="s">
        <v>20</v>
      </c>
      <c r="E77" s="58" t="s">
        <v>107</v>
      </c>
      <c r="F77" s="58" t="s">
        <v>1071</v>
      </c>
      <c r="G77" s="58" t="s">
        <v>88</v>
      </c>
      <c r="H77" s="58" t="s">
        <v>1072</v>
      </c>
      <c r="I77" s="78" t="s">
        <v>1073</v>
      </c>
      <c r="J77" s="147">
        <v>300000</v>
      </c>
    </row>
    <row r="78" spans="1:10" s="4" customFormat="1" ht="30" customHeight="1">
      <c r="A78" s="9">
        <v>34</v>
      </c>
      <c r="B78" s="58" t="s">
        <v>1113</v>
      </c>
      <c r="C78" s="147">
        <v>1490875</v>
      </c>
      <c r="D78" s="58" t="s">
        <v>20</v>
      </c>
      <c r="E78" s="58" t="s">
        <v>21</v>
      </c>
      <c r="F78" s="58" t="s">
        <v>1116</v>
      </c>
      <c r="G78" s="78" t="s">
        <v>1117</v>
      </c>
      <c r="H78" s="58" t="s">
        <v>1118</v>
      </c>
      <c r="I78" s="154" t="s">
        <v>1119</v>
      </c>
      <c r="J78" s="147">
        <v>900000</v>
      </c>
    </row>
    <row r="79" spans="1:10" s="4" customFormat="1" ht="30" customHeight="1">
      <c r="A79" s="9">
        <v>35</v>
      </c>
      <c r="B79" s="223" t="s">
        <v>314</v>
      </c>
      <c r="C79" s="147">
        <v>2148338</v>
      </c>
      <c r="D79" s="58" t="s">
        <v>20</v>
      </c>
      <c r="E79" s="78" t="s">
        <v>315</v>
      </c>
      <c r="F79" s="58" t="s">
        <v>1116</v>
      </c>
      <c r="G79" s="78" t="s">
        <v>1117</v>
      </c>
      <c r="H79" s="58" t="s">
        <v>1118</v>
      </c>
      <c r="I79" s="154" t="s">
        <v>1119</v>
      </c>
      <c r="J79" s="147">
        <v>750000</v>
      </c>
    </row>
    <row r="80" spans="1:10" s="4" customFormat="1" ht="30" customHeight="1">
      <c r="A80" s="9">
        <v>36</v>
      </c>
      <c r="B80" s="223" t="s">
        <v>1114</v>
      </c>
      <c r="C80" s="147">
        <v>1784091</v>
      </c>
      <c r="D80" s="58" t="s">
        <v>20</v>
      </c>
      <c r="E80" s="78" t="s">
        <v>217</v>
      </c>
      <c r="F80" s="58" t="s">
        <v>1116</v>
      </c>
      <c r="G80" s="78" t="s">
        <v>1117</v>
      </c>
      <c r="H80" s="58" t="s">
        <v>1118</v>
      </c>
      <c r="I80" s="154" t="s">
        <v>1119</v>
      </c>
      <c r="J80" s="147">
        <v>750000</v>
      </c>
    </row>
    <row r="81" spans="1:10" s="4" customFormat="1" ht="30" customHeight="1">
      <c r="A81" s="9">
        <v>37</v>
      </c>
      <c r="B81" s="58" t="s">
        <v>155</v>
      </c>
      <c r="C81" s="147">
        <v>5459944</v>
      </c>
      <c r="D81" s="58" t="s">
        <v>20</v>
      </c>
      <c r="E81" s="58" t="s">
        <v>1108</v>
      </c>
      <c r="F81" s="58" t="s">
        <v>1116</v>
      </c>
      <c r="G81" s="78" t="s">
        <v>1117</v>
      </c>
      <c r="H81" s="58" t="s">
        <v>1118</v>
      </c>
      <c r="I81" s="154" t="s">
        <v>1119</v>
      </c>
      <c r="J81" s="147">
        <v>450000</v>
      </c>
    </row>
    <row r="82" spans="1:10" s="4" customFormat="1" ht="30" customHeight="1">
      <c r="A82" s="9">
        <v>38</v>
      </c>
      <c r="B82" s="58" t="s">
        <v>1115</v>
      </c>
      <c r="C82" s="147">
        <v>3678545</v>
      </c>
      <c r="D82" s="58" t="s">
        <v>16</v>
      </c>
      <c r="E82" s="58" t="s">
        <v>1109</v>
      </c>
      <c r="F82" s="58" t="s">
        <v>1116</v>
      </c>
      <c r="G82" s="78" t="s">
        <v>1117</v>
      </c>
      <c r="H82" s="58" t="s">
        <v>1118</v>
      </c>
      <c r="I82" s="154" t="s">
        <v>1119</v>
      </c>
      <c r="J82" s="147">
        <v>450000</v>
      </c>
    </row>
    <row r="83" spans="1:10" ht="30" customHeight="1">
      <c r="A83" s="9">
        <v>39</v>
      </c>
      <c r="B83" s="223" t="s">
        <v>280</v>
      </c>
      <c r="C83" s="147">
        <v>972641</v>
      </c>
      <c r="D83" s="58" t="s">
        <v>20</v>
      </c>
      <c r="E83" s="58" t="s">
        <v>1031</v>
      </c>
      <c r="F83" s="58" t="s">
        <v>1074</v>
      </c>
      <c r="G83" s="58" t="s">
        <v>670</v>
      </c>
      <c r="H83" s="58" t="s">
        <v>1075</v>
      </c>
      <c r="I83" s="78" t="s">
        <v>1076</v>
      </c>
      <c r="J83" s="147">
        <v>300000</v>
      </c>
    </row>
    <row r="84" spans="1:10" ht="30" customHeight="1">
      <c r="A84" s="9">
        <v>40</v>
      </c>
      <c r="B84" s="223" t="s">
        <v>76</v>
      </c>
      <c r="C84" s="147">
        <v>3203668</v>
      </c>
      <c r="D84" s="58" t="s">
        <v>20</v>
      </c>
      <c r="E84" s="58" t="s">
        <v>756</v>
      </c>
      <c r="F84" s="58" t="s">
        <v>1077</v>
      </c>
      <c r="G84" s="58" t="s">
        <v>670</v>
      </c>
      <c r="H84" s="59">
        <v>42656</v>
      </c>
      <c r="I84" s="58" t="s">
        <v>1078</v>
      </c>
      <c r="J84" s="147">
        <v>200000</v>
      </c>
    </row>
    <row r="85" spans="1:10" ht="18" customHeight="1" thickBot="1">
      <c r="A85" s="208" t="s">
        <v>1127</v>
      </c>
      <c r="B85" s="209"/>
      <c r="C85" s="209"/>
      <c r="D85" s="209"/>
      <c r="E85" s="209"/>
      <c r="F85" s="209"/>
      <c r="G85" s="209"/>
      <c r="H85" s="209"/>
      <c r="I85" s="210"/>
      <c r="J85" s="158">
        <f>SUM(J75:J84)</f>
        <v>4450000</v>
      </c>
    </row>
    <row r="86" spans="1:10" ht="15.75" thickTop="1">
      <c r="A86" s="218" t="s">
        <v>1131</v>
      </c>
      <c r="B86" s="218"/>
    </row>
    <row r="88" spans="1:10" ht="18.75">
      <c r="A88" s="171" t="s">
        <v>0</v>
      </c>
      <c r="B88" s="171"/>
      <c r="C88" s="171"/>
      <c r="D88" s="171"/>
      <c r="E88" s="171"/>
      <c r="F88" s="171"/>
      <c r="G88" s="171"/>
      <c r="H88" s="171"/>
      <c r="I88" s="171"/>
      <c r="J88" s="171"/>
    </row>
    <row r="89" spans="1:10" ht="15.75" customHeight="1">
      <c r="A89" s="173" t="s">
        <v>490</v>
      </c>
      <c r="B89" s="173"/>
      <c r="C89" s="173"/>
      <c r="D89" s="173"/>
      <c r="E89" s="173"/>
      <c r="F89" s="173"/>
      <c r="G89" s="173"/>
      <c r="H89" s="173"/>
      <c r="I89" s="173"/>
      <c r="J89" s="173"/>
    </row>
    <row r="90" spans="1:10">
      <c r="A90" s="217" t="s">
        <v>491</v>
      </c>
      <c r="B90" s="217"/>
      <c r="C90" s="217"/>
      <c r="D90" s="217"/>
      <c r="E90" s="217"/>
      <c r="F90" s="217"/>
      <c r="G90" s="217"/>
      <c r="H90" s="217"/>
      <c r="I90" s="217"/>
      <c r="J90" s="217"/>
    </row>
    <row r="91" spans="1:10">
      <c r="A91" s="174"/>
      <c r="B91" s="174"/>
      <c r="C91" s="174"/>
      <c r="D91" s="148"/>
      <c r="E91" s="7"/>
      <c r="F91" s="8"/>
      <c r="G91" s="8"/>
      <c r="H91" s="5"/>
      <c r="J91" s="74"/>
    </row>
    <row r="92" spans="1:10">
      <c r="A92" s="198" t="s">
        <v>507</v>
      </c>
      <c r="B92" s="198"/>
      <c r="C92" s="198"/>
      <c r="D92" s="198"/>
      <c r="E92" s="198"/>
      <c r="F92" s="198"/>
      <c r="G92" s="8"/>
      <c r="I92" s="198" t="s">
        <v>1020</v>
      </c>
      <c r="J92" s="198"/>
    </row>
    <row r="93" spans="1:10">
      <c r="A93" s="7"/>
      <c r="B93" s="7"/>
      <c r="C93" s="7"/>
      <c r="D93" s="7"/>
      <c r="E93" s="7"/>
      <c r="F93" s="8"/>
      <c r="G93" s="8"/>
      <c r="H93" s="5"/>
      <c r="I93" s="216" t="s">
        <v>1021</v>
      </c>
      <c r="J93" s="216"/>
    </row>
    <row r="94" spans="1:10" ht="25.5" customHeight="1">
      <c r="A94" s="219" t="s">
        <v>494</v>
      </c>
      <c r="B94" s="220"/>
      <c r="C94" s="200" t="s">
        <v>493</v>
      </c>
      <c r="D94" s="201" t="s">
        <v>534</v>
      </c>
      <c r="E94" s="202" t="s">
        <v>495</v>
      </c>
      <c r="F94" s="149" t="s">
        <v>501</v>
      </c>
      <c r="G94" s="203" t="s">
        <v>497</v>
      </c>
      <c r="H94" s="204" t="s">
        <v>498</v>
      </c>
      <c r="I94" s="204" t="s">
        <v>499</v>
      </c>
      <c r="J94" s="204" t="s">
        <v>500</v>
      </c>
    </row>
    <row r="95" spans="1:10">
      <c r="A95" s="221"/>
      <c r="B95" s="222"/>
      <c r="C95" s="200"/>
      <c r="D95" s="201"/>
      <c r="E95" s="202"/>
      <c r="F95" s="150" t="s">
        <v>496</v>
      </c>
      <c r="G95" s="203"/>
      <c r="H95" s="205"/>
      <c r="I95" s="205"/>
      <c r="J95" s="205"/>
    </row>
    <row r="96" spans="1:10" ht="33.75" customHeight="1">
      <c r="A96" s="17">
        <v>41</v>
      </c>
      <c r="B96" s="58" t="s">
        <v>1079</v>
      </c>
      <c r="C96" s="147">
        <v>882319</v>
      </c>
      <c r="D96" s="58" t="s">
        <v>16</v>
      </c>
      <c r="E96" s="58" t="s">
        <v>1081</v>
      </c>
      <c r="F96" s="58" t="s">
        <v>1083</v>
      </c>
      <c r="G96" s="153" t="s">
        <v>1084</v>
      </c>
      <c r="H96" s="58" t="s">
        <v>1085</v>
      </c>
      <c r="I96" s="153" t="s">
        <v>1086</v>
      </c>
      <c r="J96" s="147">
        <v>300000</v>
      </c>
    </row>
    <row r="97" spans="1:10" ht="33" customHeight="1">
      <c r="A97" s="17">
        <v>42</v>
      </c>
      <c r="B97" s="58" t="s">
        <v>1080</v>
      </c>
      <c r="C97" s="147">
        <v>4206506</v>
      </c>
      <c r="D97" s="58" t="s">
        <v>16</v>
      </c>
      <c r="E97" s="58" t="s">
        <v>1082</v>
      </c>
      <c r="F97" s="58" t="s">
        <v>1083</v>
      </c>
      <c r="G97" s="153" t="s">
        <v>1084</v>
      </c>
      <c r="H97" s="58" t="s">
        <v>1085</v>
      </c>
      <c r="I97" s="153" t="s">
        <v>1086</v>
      </c>
      <c r="J97" s="147">
        <v>300000</v>
      </c>
    </row>
    <row r="98" spans="1:10" ht="33" customHeight="1">
      <c r="A98" s="17">
        <v>43</v>
      </c>
      <c r="B98" s="223" t="s">
        <v>172</v>
      </c>
      <c r="C98" s="147">
        <v>2172325</v>
      </c>
      <c r="D98" s="58" t="s">
        <v>16</v>
      </c>
      <c r="E98" s="58" t="s">
        <v>986</v>
      </c>
      <c r="F98" s="58" t="s">
        <v>1083</v>
      </c>
      <c r="G98" s="153" t="s">
        <v>1084</v>
      </c>
      <c r="H98" s="58" t="s">
        <v>1085</v>
      </c>
      <c r="I98" s="153" t="s">
        <v>1086</v>
      </c>
      <c r="J98" s="147">
        <v>400000</v>
      </c>
    </row>
    <row r="99" spans="1:10" ht="30" customHeight="1">
      <c r="A99" s="17">
        <v>44</v>
      </c>
      <c r="B99" s="58" t="s">
        <v>71</v>
      </c>
      <c r="C99" s="147">
        <v>1726267</v>
      </c>
      <c r="D99" s="58" t="s">
        <v>20</v>
      </c>
      <c r="E99" s="58" t="s">
        <v>72</v>
      </c>
      <c r="F99" s="58" t="s">
        <v>1088</v>
      </c>
      <c r="G99" s="58" t="s">
        <v>1089</v>
      </c>
      <c r="H99" s="58" t="s">
        <v>1090</v>
      </c>
      <c r="I99" s="58" t="s">
        <v>1091</v>
      </c>
      <c r="J99" s="147">
        <v>300000</v>
      </c>
    </row>
    <row r="100" spans="1:10" ht="33.75" customHeight="1">
      <c r="A100" s="17">
        <v>45</v>
      </c>
      <c r="B100" s="223" t="s">
        <v>1092</v>
      </c>
      <c r="C100" s="147">
        <v>4493866</v>
      </c>
      <c r="D100" s="58" t="s">
        <v>20</v>
      </c>
      <c r="E100" s="58" t="s">
        <v>112</v>
      </c>
      <c r="F100" s="58" t="s">
        <v>1094</v>
      </c>
      <c r="G100" s="153" t="s">
        <v>1084</v>
      </c>
      <c r="H100" s="58" t="s">
        <v>1095</v>
      </c>
      <c r="I100" s="153" t="s">
        <v>1086</v>
      </c>
      <c r="J100" s="147">
        <v>400000</v>
      </c>
    </row>
    <row r="101" spans="1:10" ht="33" customHeight="1">
      <c r="A101" s="17">
        <v>46</v>
      </c>
      <c r="B101" s="223" t="s">
        <v>95</v>
      </c>
      <c r="C101" s="147">
        <v>2022357</v>
      </c>
      <c r="D101" s="58" t="s">
        <v>20</v>
      </c>
      <c r="E101" s="58" t="s">
        <v>1093</v>
      </c>
      <c r="F101" s="58" t="s">
        <v>1094</v>
      </c>
      <c r="G101" s="153" t="s">
        <v>1084</v>
      </c>
      <c r="H101" s="58" t="s">
        <v>1095</v>
      </c>
      <c r="I101" s="153" t="s">
        <v>1086</v>
      </c>
      <c r="J101" s="147">
        <v>300000</v>
      </c>
    </row>
    <row r="102" spans="1:10" ht="30" customHeight="1">
      <c r="A102" s="17">
        <v>47</v>
      </c>
      <c r="B102" s="58" t="s">
        <v>145</v>
      </c>
      <c r="C102" s="147">
        <v>3321103</v>
      </c>
      <c r="D102" s="58" t="s">
        <v>20</v>
      </c>
      <c r="E102" s="58" t="s">
        <v>1097</v>
      </c>
      <c r="F102" s="58" t="s">
        <v>1098</v>
      </c>
      <c r="G102" s="58" t="s">
        <v>1099</v>
      </c>
      <c r="H102" s="58" t="s">
        <v>1100</v>
      </c>
      <c r="I102" s="58" t="s">
        <v>1101</v>
      </c>
      <c r="J102" s="147">
        <v>100000</v>
      </c>
    </row>
    <row r="103" spans="1:10" ht="30" customHeight="1">
      <c r="A103" s="17">
        <v>48</v>
      </c>
      <c r="B103" s="223" t="s">
        <v>1096</v>
      </c>
      <c r="C103" s="147">
        <v>5460249</v>
      </c>
      <c r="D103" s="58" t="s">
        <v>20</v>
      </c>
      <c r="E103" s="58" t="s">
        <v>1097</v>
      </c>
      <c r="F103" s="58" t="s">
        <v>1098</v>
      </c>
      <c r="G103" s="58" t="s">
        <v>1099</v>
      </c>
      <c r="H103" s="58" t="s">
        <v>1100</v>
      </c>
      <c r="I103" s="58" t="s">
        <v>1101</v>
      </c>
      <c r="J103" s="147">
        <v>100000</v>
      </c>
    </row>
    <row r="104" spans="1:10" ht="33.75" customHeight="1">
      <c r="A104" s="17">
        <v>49</v>
      </c>
      <c r="B104" s="223" t="s">
        <v>179</v>
      </c>
      <c r="C104" s="147">
        <v>3383373</v>
      </c>
      <c r="D104" s="58" t="s">
        <v>20</v>
      </c>
      <c r="E104" s="58" t="s">
        <v>755</v>
      </c>
      <c r="F104" s="58" t="s">
        <v>1102</v>
      </c>
      <c r="G104" s="153" t="s">
        <v>1084</v>
      </c>
      <c r="H104" s="58" t="s">
        <v>1085</v>
      </c>
      <c r="I104" s="58" t="s">
        <v>1103</v>
      </c>
      <c r="J104" s="147">
        <v>400000</v>
      </c>
    </row>
    <row r="105" spans="1:10" ht="34.5" customHeight="1">
      <c r="A105" s="17">
        <v>50</v>
      </c>
      <c r="B105" s="223" t="s">
        <v>439</v>
      </c>
      <c r="C105" s="147">
        <v>5296179</v>
      </c>
      <c r="D105" s="58" t="s">
        <v>20</v>
      </c>
      <c r="E105" s="58" t="s">
        <v>1107</v>
      </c>
      <c r="F105" s="58" t="s">
        <v>1105</v>
      </c>
      <c r="G105" s="153" t="s">
        <v>1084</v>
      </c>
      <c r="H105" s="58" t="s">
        <v>1085</v>
      </c>
      <c r="I105" s="154" t="s">
        <v>1106</v>
      </c>
      <c r="J105" s="147">
        <v>300000</v>
      </c>
    </row>
    <row r="106" spans="1:10" ht="18" customHeight="1" thickBot="1">
      <c r="A106" s="208" t="s">
        <v>1129</v>
      </c>
      <c r="B106" s="209"/>
      <c r="C106" s="209"/>
      <c r="D106" s="209"/>
      <c r="E106" s="209"/>
      <c r="F106" s="209"/>
      <c r="G106" s="209"/>
      <c r="H106" s="209"/>
      <c r="I106" s="210"/>
      <c r="J106" s="158">
        <f>SUM(J96:J105)</f>
        <v>2900000</v>
      </c>
    </row>
    <row r="107" spans="1:10" ht="15.75" thickTop="1">
      <c r="A107" s="218" t="s">
        <v>1128</v>
      </c>
      <c r="B107" s="218"/>
    </row>
    <row r="109" spans="1:10" ht="18.75">
      <c r="A109" s="171" t="s">
        <v>0</v>
      </c>
      <c r="B109" s="171"/>
      <c r="C109" s="171"/>
      <c r="D109" s="171"/>
      <c r="E109" s="171"/>
      <c r="F109" s="171"/>
      <c r="G109" s="171"/>
      <c r="H109" s="171"/>
      <c r="I109" s="171"/>
      <c r="J109" s="171"/>
    </row>
    <row r="110" spans="1:10" ht="15.75">
      <c r="A110" s="173" t="s">
        <v>490</v>
      </c>
      <c r="B110" s="173"/>
      <c r="C110" s="173"/>
      <c r="D110" s="173"/>
      <c r="E110" s="173"/>
      <c r="F110" s="173"/>
      <c r="G110" s="173"/>
      <c r="H110" s="173"/>
      <c r="I110" s="173"/>
      <c r="J110" s="173"/>
    </row>
    <row r="111" spans="1:10">
      <c r="A111" s="217" t="s">
        <v>491</v>
      </c>
      <c r="B111" s="217"/>
      <c r="C111" s="217"/>
      <c r="D111" s="217"/>
      <c r="E111" s="217"/>
      <c r="F111" s="217"/>
      <c r="G111" s="217"/>
      <c r="H111" s="217"/>
      <c r="I111" s="217"/>
      <c r="J111" s="217"/>
    </row>
    <row r="112" spans="1:10">
      <c r="A112" s="174"/>
      <c r="B112" s="174"/>
      <c r="C112" s="174"/>
      <c r="D112" s="148"/>
      <c r="E112" s="7"/>
      <c r="F112" s="8"/>
      <c r="G112" s="8"/>
      <c r="H112" s="5"/>
      <c r="J112" s="74"/>
    </row>
    <row r="113" spans="1:10">
      <c r="A113" s="198" t="s">
        <v>507</v>
      </c>
      <c r="B113" s="198"/>
      <c r="C113" s="198"/>
      <c r="D113" s="198"/>
      <c r="E113" s="198"/>
      <c r="F113" s="198"/>
      <c r="G113" s="8"/>
      <c r="I113" s="198" t="s">
        <v>1020</v>
      </c>
      <c r="J113" s="198"/>
    </row>
    <row r="114" spans="1:10">
      <c r="A114" s="7"/>
      <c r="B114" s="7"/>
      <c r="C114" s="7"/>
      <c r="D114" s="7"/>
      <c r="E114" s="7"/>
      <c r="F114" s="8"/>
      <c r="G114" s="8"/>
      <c r="H114" s="5"/>
      <c r="I114" s="216" t="s">
        <v>1021</v>
      </c>
      <c r="J114" s="216"/>
    </row>
    <row r="115" spans="1:10" ht="25.5">
      <c r="A115" s="219" t="s">
        <v>494</v>
      </c>
      <c r="B115" s="220"/>
      <c r="C115" s="200" t="s">
        <v>493</v>
      </c>
      <c r="D115" s="201" t="s">
        <v>534</v>
      </c>
      <c r="E115" s="202" t="s">
        <v>495</v>
      </c>
      <c r="F115" s="149" t="s">
        <v>501</v>
      </c>
      <c r="G115" s="203" t="s">
        <v>497</v>
      </c>
      <c r="H115" s="204" t="s">
        <v>498</v>
      </c>
      <c r="I115" s="204" t="s">
        <v>499</v>
      </c>
      <c r="J115" s="204" t="s">
        <v>500</v>
      </c>
    </row>
    <row r="116" spans="1:10">
      <c r="A116" s="221"/>
      <c r="B116" s="222"/>
      <c r="C116" s="200"/>
      <c r="D116" s="201"/>
      <c r="E116" s="202"/>
      <c r="F116" s="150" t="s">
        <v>496</v>
      </c>
      <c r="G116" s="203"/>
      <c r="H116" s="205"/>
      <c r="I116" s="205"/>
      <c r="J116" s="205"/>
    </row>
    <row r="117" spans="1:10" ht="34.5" customHeight="1">
      <c r="A117" s="17">
        <v>51</v>
      </c>
      <c r="B117" s="223" t="s">
        <v>210</v>
      </c>
      <c r="C117" s="147">
        <v>4189292</v>
      </c>
      <c r="D117" s="58" t="s">
        <v>20</v>
      </c>
      <c r="E117" s="58" t="s">
        <v>1104</v>
      </c>
      <c r="F117" s="58" t="s">
        <v>1105</v>
      </c>
      <c r="G117" s="153" t="s">
        <v>1084</v>
      </c>
      <c r="H117" s="58" t="s">
        <v>1085</v>
      </c>
      <c r="I117" s="154" t="s">
        <v>1106</v>
      </c>
      <c r="J117" s="147">
        <v>300000</v>
      </c>
    </row>
    <row r="118" spans="1:10" ht="30" customHeight="1">
      <c r="A118" s="17">
        <v>52</v>
      </c>
      <c r="B118" s="58" t="s">
        <v>145</v>
      </c>
      <c r="C118" s="147">
        <v>3321103</v>
      </c>
      <c r="D118" s="58" t="s">
        <v>20</v>
      </c>
      <c r="E118" s="58" t="s">
        <v>1097</v>
      </c>
      <c r="F118" s="58" t="s">
        <v>1137</v>
      </c>
      <c r="G118" s="153" t="s">
        <v>1138</v>
      </c>
      <c r="H118" s="153" t="s">
        <v>1139</v>
      </c>
      <c r="I118" s="58" t="s">
        <v>1140</v>
      </c>
      <c r="J118" s="147">
        <v>350000</v>
      </c>
    </row>
    <row r="119" spans="1:10" ht="30" customHeight="1">
      <c r="A119" s="17">
        <v>53</v>
      </c>
      <c r="B119" s="223" t="s">
        <v>1096</v>
      </c>
      <c r="C119" s="147">
        <v>5460249</v>
      </c>
      <c r="D119" s="17" t="s">
        <v>20</v>
      </c>
      <c r="E119" s="58" t="s">
        <v>1097</v>
      </c>
      <c r="F119" s="58" t="s">
        <v>1137</v>
      </c>
      <c r="G119" s="153" t="s">
        <v>1138</v>
      </c>
      <c r="H119" s="153" t="s">
        <v>1139</v>
      </c>
      <c r="I119" s="58" t="s">
        <v>1140</v>
      </c>
      <c r="J119" s="147">
        <v>350000</v>
      </c>
    </row>
    <row r="120" spans="1:10" ht="18" customHeight="1" thickBot="1">
      <c r="A120" s="208" t="s">
        <v>1135</v>
      </c>
      <c r="B120" s="209"/>
      <c r="C120" s="209"/>
      <c r="D120" s="209"/>
      <c r="E120" s="209"/>
      <c r="F120" s="209"/>
      <c r="G120" s="209"/>
      <c r="H120" s="209"/>
      <c r="I120" s="210"/>
      <c r="J120" s="158">
        <f>SUM(J117:J119)</f>
        <v>1000000</v>
      </c>
    </row>
    <row r="121" spans="1:10" ht="18" customHeight="1" thickTop="1" thickBot="1">
      <c r="A121" s="208" t="s">
        <v>1136</v>
      </c>
      <c r="B121" s="209"/>
      <c r="C121" s="209"/>
      <c r="D121" s="209"/>
      <c r="E121" s="209"/>
      <c r="F121" s="209"/>
      <c r="G121" s="209"/>
      <c r="H121" s="209"/>
      <c r="I121" s="210"/>
      <c r="J121" s="158">
        <f>J120+J106+J85+J64+J43+J21</f>
        <v>19750000</v>
      </c>
    </row>
    <row r="122" spans="1:10" ht="15.75" thickTop="1">
      <c r="A122" s="218" t="s">
        <v>1130</v>
      </c>
      <c r="B122" s="218"/>
    </row>
  </sheetData>
  <mergeCells count="103">
    <mergeCell ref="A122:B122"/>
    <mergeCell ref="A121:I121"/>
    <mergeCell ref="H115:H116"/>
    <mergeCell ref="I115:I116"/>
    <mergeCell ref="J115:J116"/>
    <mergeCell ref="A120:I120"/>
    <mergeCell ref="A115:B116"/>
    <mergeCell ref="C115:C116"/>
    <mergeCell ref="D115:D116"/>
    <mergeCell ref="E115:E116"/>
    <mergeCell ref="G115:G116"/>
    <mergeCell ref="A111:J111"/>
    <mergeCell ref="A112:C112"/>
    <mergeCell ref="A113:F113"/>
    <mergeCell ref="A107:B107"/>
    <mergeCell ref="H94:H95"/>
    <mergeCell ref="I94:I95"/>
    <mergeCell ref="J94:J95"/>
    <mergeCell ref="A106:I106"/>
    <mergeCell ref="A94:B95"/>
    <mergeCell ref="C94:C95"/>
    <mergeCell ref="D94:D95"/>
    <mergeCell ref="E94:E95"/>
    <mergeCell ref="G94:G95"/>
    <mergeCell ref="I113:J113"/>
    <mergeCell ref="A88:J88"/>
    <mergeCell ref="A89:J89"/>
    <mergeCell ref="A90:J90"/>
    <mergeCell ref="A91:C91"/>
    <mergeCell ref="A92:F92"/>
    <mergeCell ref="A85:I85"/>
    <mergeCell ref="A86:B86"/>
    <mergeCell ref="A109:J109"/>
    <mergeCell ref="A110:J110"/>
    <mergeCell ref="A69:J69"/>
    <mergeCell ref="A70:C70"/>
    <mergeCell ref="A71:F71"/>
    <mergeCell ref="A73:B74"/>
    <mergeCell ref="C73:C74"/>
    <mergeCell ref="D73:D74"/>
    <mergeCell ref="E73:E74"/>
    <mergeCell ref="G73:G74"/>
    <mergeCell ref="H73:H74"/>
    <mergeCell ref="I73:I74"/>
    <mergeCell ref="J73:J74"/>
    <mergeCell ref="A31:B32"/>
    <mergeCell ref="C31:C32"/>
    <mergeCell ref="D31:D32"/>
    <mergeCell ref="E31:E32"/>
    <mergeCell ref="G31:G32"/>
    <mergeCell ref="A64:I64"/>
    <mergeCell ref="A65:B65"/>
    <mergeCell ref="A67:J67"/>
    <mergeCell ref="A68:J68"/>
    <mergeCell ref="A50:F50"/>
    <mergeCell ref="A52:B53"/>
    <mergeCell ref="C52:C53"/>
    <mergeCell ref="D52:D53"/>
    <mergeCell ref="E52:E53"/>
    <mergeCell ref="G52:G53"/>
    <mergeCell ref="H52:H53"/>
    <mergeCell ref="I52:I53"/>
    <mergeCell ref="J52:J53"/>
    <mergeCell ref="A3:J3"/>
    <mergeCell ref="A4:J4"/>
    <mergeCell ref="A5:J5"/>
    <mergeCell ref="A6:C6"/>
    <mergeCell ref="A7:F7"/>
    <mergeCell ref="I7:J7"/>
    <mergeCell ref="A22:B22"/>
    <mergeCell ref="A9:B10"/>
    <mergeCell ref="C9:C10"/>
    <mergeCell ref="D9:D10"/>
    <mergeCell ref="E9:E10"/>
    <mergeCell ref="I9:I10"/>
    <mergeCell ref="J9:J10"/>
    <mergeCell ref="A21:I21"/>
    <mergeCell ref="G9:G10"/>
    <mergeCell ref="H9:H10"/>
    <mergeCell ref="I114:J114"/>
    <mergeCell ref="I8:J8"/>
    <mergeCell ref="I29:J29"/>
    <mergeCell ref="I30:J30"/>
    <mergeCell ref="I50:J50"/>
    <mergeCell ref="I51:J51"/>
    <mergeCell ref="I71:J71"/>
    <mergeCell ref="I72:J72"/>
    <mergeCell ref="I92:J92"/>
    <mergeCell ref="I93:J93"/>
    <mergeCell ref="A25:J25"/>
    <mergeCell ref="A26:J26"/>
    <mergeCell ref="A27:J27"/>
    <mergeCell ref="A28:C28"/>
    <mergeCell ref="A29:F29"/>
    <mergeCell ref="A44:B44"/>
    <mergeCell ref="A46:J46"/>
    <mergeCell ref="A47:J47"/>
    <mergeCell ref="A48:J48"/>
    <mergeCell ref="A49:C49"/>
    <mergeCell ref="H31:H32"/>
    <mergeCell ref="I31:I32"/>
    <mergeCell ref="J31:J32"/>
    <mergeCell ref="A43:I43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2"/>
  <sheetViews>
    <sheetView workbookViewId="0">
      <selection activeCell="D23" sqref="D23"/>
    </sheetView>
  </sheetViews>
  <sheetFormatPr baseColWidth="10" defaultRowHeight="15"/>
  <cols>
    <col min="1" max="1" width="6.28515625" customWidth="1"/>
    <col min="2" max="2" width="18.140625" customWidth="1"/>
    <col min="3" max="3" width="13.85546875" customWidth="1"/>
    <col min="4" max="4" width="12.42578125" customWidth="1"/>
    <col min="5" max="5" width="16" customWidth="1"/>
    <col min="6" max="6" width="12.5703125" customWidth="1"/>
    <col min="7" max="7" width="13.5703125" customWidth="1"/>
    <col min="8" max="8" width="16.5703125" customWidth="1"/>
    <col min="9" max="9" width="15.42578125" customWidth="1"/>
    <col min="10" max="10" width="16" customWidth="1"/>
    <col min="11" max="11" width="13.140625" customWidth="1"/>
  </cols>
  <sheetData>
    <row r="3" spans="1:12" ht="18.7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5"/>
    </row>
    <row r="4" spans="1:12" ht="15.7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15.75">
      <c r="A5" s="173" t="s">
        <v>49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5"/>
    </row>
    <row r="6" spans="1:12">
      <c r="A6" s="174" t="s">
        <v>1</v>
      </c>
      <c r="B6" s="174"/>
      <c r="C6" s="174"/>
      <c r="D6" s="26"/>
      <c r="E6" s="7"/>
      <c r="F6" s="8"/>
      <c r="G6" s="8"/>
      <c r="H6" s="8"/>
      <c r="I6" s="5"/>
      <c r="J6" s="5"/>
      <c r="K6" s="5"/>
      <c r="L6" s="5"/>
    </row>
    <row r="7" spans="1:12">
      <c r="A7" s="174" t="s">
        <v>2</v>
      </c>
      <c r="B7" s="174"/>
      <c r="C7" s="174"/>
      <c r="D7" s="26"/>
      <c r="E7" s="7"/>
      <c r="F7" s="8"/>
      <c r="G7" s="8"/>
      <c r="H7" s="8"/>
      <c r="I7" s="5"/>
      <c r="J7" s="5"/>
      <c r="K7" s="5"/>
      <c r="L7" s="5"/>
    </row>
    <row r="8" spans="1:12">
      <c r="A8" s="174" t="s">
        <v>45</v>
      </c>
      <c r="B8" s="174"/>
      <c r="C8" s="174"/>
      <c r="D8" s="174"/>
      <c r="E8" s="7"/>
      <c r="F8" s="8"/>
      <c r="G8" s="8"/>
      <c r="H8" s="8"/>
      <c r="I8" s="174" t="s">
        <v>46</v>
      </c>
      <c r="J8" s="174"/>
      <c r="K8" s="7"/>
      <c r="L8" s="5"/>
    </row>
    <row r="9" spans="1:12">
      <c r="A9" s="7"/>
      <c r="B9" s="7"/>
      <c r="C9" s="7"/>
      <c r="D9" s="7"/>
      <c r="E9" s="7"/>
      <c r="F9" s="8"/>
      <c r="G9" s="8"/>
      <c r="H9" s="8"/>
      <c r="I9" s="5"/>
      <c r="J9" s="5"/>
      <c r="K9" s="7"/>
      <c r="L9" s="5"/>
    </row>
    <row r="10" spans="1:12" ht="51">
      <c r="A10" s="97" t="s">
        <v>3</v>
      </c>
      <c r="B10" s="98" t="s">
        <v>4</v>
      </c>
      <c r="C10" s="98" t="s">
        <v>5</v>
      </c>
      <c r="D10" s="97" t="s">
        <v>6</v>
      </c>
      <c r="E10" s="98" t="s">
        <v>7</v>
      </c>
      <c r="F10" s="98" t="s">
        <v>8</v>
      </c>
      <c r="G10" s="98" t="s">
        <v>9</v>
      </c>
      <c r="H10" s="98" t="s">
        <v>10</v>
      </c>
      <c r="I10" s="98" t="s">
        <v>11</v>
      </c>
      <c r="J10" s="98" t="s">
        <v>12</v>
      </c>
      <c r="K10" s="98" t="s">
        <v>13</v>
      </c>
      <c r="L10" s="5"/>
    </row>
    <row r="11" spans="1:12">
      <c r="A11" s="16">
        <v>1</v>
      </c>
      <c r="B11" s="162" t="s">
        <v>48</v>
      </c>
      <c r="C11" s="163"/>
      <c r="D11" s="163"/>
      <c r="E11" s="163"/>
      <c r="F11" s="163"/>
      <c r="G11" s="163"/>
      <c r="H11" s="163"/>
      <c r="I11" s="163"/>
      <c r="J11" s="163"/>
      <c r="K11" s="164"/>
      <c r="L11" s="10"/>
    </row>
    <row r="12" spans="1:12">
      <c r="A12" s="16">
        <v>2</v>
      </c>
      <c r="B12" s="165"/>
      <c r="C12" s="166"/>
      <c r="D12" s="166"/>
      <c r="E12" s="166"/>
      <c r="F12" s="166"/>
      <c r="G12" s="166"/>
      <c r="H12" s="166"/>
      <c r="I12" s="166"/>
      <c r="J12" s="166"/>
      <c r="K12" s="167"/>
      <c r="L12" s="10"/>
    </row>
    <row r="13" spans="1:12">
      <c r="A13" s="16">
        <v>3</v>
      </c>
      <c r="B13" s="165"/>
      <c r="C13" s="166"/>
      <c r="D13" s="166"/>
      <c r="E13" s="166"/>
      <c r="F13" s="166"/>
      <c r="G13" s="166"/>
      <c r="H13" s="166"/>
      <c r="I13" s="166"/>
      <c r="J13" s="166"/>
      <c r="K13" s="167"/>
      <c r="L13" s="10"/>
    </row>
    <row r="14" spans="1:12">
      <c r="A14" s="16">
        <v>4</v>
      </c>
      <c r="B14" s="165"/>
      <c r="C14" s="166"/>
      <c r="D14" s="166"/>
      <c r="E14" s="166"/>
      <c r="F14" s="166"/>
      <c r="G14" s="166"/>
      <c r="H14" s="166"/>
      <c r="I14" s="166"/>
      <c r="J14" s="166"/>
      <c r="K14" s="167"/>
      <c r="L14" s="10"/>
    </row>
    <row r="15" spans="1:12">
      <c r="A15" s="16">
        <v>5</v>
      </c>
      <c r="B15" s="165"/>
      <c r="C15" s="166"/>
      <c r="D15" s="166"/>
      <c r="E15" s="166"/>
      <c r="F15" s="166"/>
      <c r="G15" s="166"/>
      <c r="H15" s="166"/>
      <c r="I15" s="166"/>
      <c r="J15" s="166"/>
      <c r="K15" s="167"/>
      <c r="L15" s="10"/>
    </row>
    <row r="16" spans="1:12">
      <c r="A16" s="16">
        <v>6</v>
      </c>
      <c r="B16" s="165"/>
      <c r="C16" s="166"/>
      <c r="D16" s="166"/>
      <c r="E16" s="166"/>
      <c r="F16" s="166"/>
      <c r="G16" s="166"/>
      <c r="H16" s="166"/>
      <c r="I16" s="166"/>
      <c r="J16" s="166"/>
      <c r="K16" s="167"/>
      <c r="L16" s="10"/>
    </row>
    <row r="17" spans="1:12">
      <c r="A17" s="16">
        <v>7</v>
      </c>
      <c r="B17" s="165"/>
      <c r="C17" s="166"/>
      <c r="D17" s="166"/>
      <c r="E17" s="166"/>
      <c r="F17" s="166"/>
      <c r="G17" s="166"/>
      <c r="H17" s="166"/>
      <c r="I17" s="166"/>
      <c r="J17" s="166"/>
      <c r="K17" s="167"/>
      <c r="L17" s="10"/>
    </row>
    <row r="18" spans="1:12">
      <c r="A18" s="16">
        <v>8</v>
      </c>
      <c r="B18" s="165"/>
      <c r="C18" s="166"/>
      <c r="D18" s="166"/>
      <c r="E18" s="166"/>
      <c r="F18" s="166"/>
      <c r="G18" s="166"/>
      <c r="H18" s="166"/>
      <c r="I18" s="166"/>
      <c r="J18" s="166"/>
      <c r="K18" s="167"/>
      <c r="L18" s="10"/>
    </row>
    <row r="19" spans="1:12">
      <c r="A19" s="16">
        <v>9</v>
      </c>
      <c r="B19" s="165"/>
      <c r="C19" s="166"/>
      <c r="D19" s="166"/>
      <c r="E19" s="166"/>
      <c r="F19" s="166"/>
      <c r="G19" s="166"/>
      <c r="H19" s="166"/>
      <c r="I19" s="166"/>
      <c r="J19" s="166"/>
      <c r="K19" s="167"/>
      <c r="L19" s="10"/>
    </row>
    <row r="20" spans="1:12">
      <c r="A20" s="16">
        <v>10</v>
      </c>
      <c r="B20" s="168"/>
      <c r="C20" s="169"/>
      <c r="D20" s="169"/>
      <c r="E20" s="169"/>
      <c r="F20" s="169"/>
      <c r="G20" s="169"/>
      <c r="H20" s="169"/>
      <c r="I20" s="169"/>
      <c r="J20" s="169"/>
      <c r="K20" s="170"/>
      <c r="L20" s="11"/>
    </row>
    <row r="21" spans="1:12" ht="15.75" thickBot="1">
      <c r="A21" s="175" t="s">
        <v>14</v>
      </c>
      <c r="B21" s="176"/>
      <c r="C21" s="176"/>
      <c r="D21" s="176"/>
      <c r="E21" s="176"/>
      <c r="F21" s="176"/>
      <c r="G21" s="176"/>
      <c r="H21" s="176"/>
      <c r="I21" s="176"/>
      <c r="J21" s="177"/>
      <c r="K21" s="99">
        <f>SUM(K11:K20)</f>
        <v>0</v>
      </c>
      <c r="L21" s="12"/>
    </row>
    <row r="22" spans="1:12" ht="15.75" thickTop="1">
      <c r="A22" s="13" t="s">
        <v>15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</sheetData>
  <mergeCells count="9">
    <mergeCell ref="A21:J21"/>
    <mergeCell ref="A3:K3"/>
    <mergeCell ref="A4:L4"/>
    <mergeCell ref="A5:K5"/>
    <mergeCell ref="A6:C6"/>
    <mergeCell ref="A7:C7"/>
    <mergeCell ref="B11:K20"/>
    <mergeCell ref="A8:D8"/>
    <mergeCell ref="I8:J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O195"/>
  <sheetViews>
    <sheetView topLeftCell="A4" workbookViewId="0">
      <selection activeCell="D9" sqref="D9"/>
    </sheetView>
  </sheetViews>
  <sheetFormatPr baseColWidth="10" defaultRowHeight="15"/>
  <cols>
    <col min="1" max="1" width="3.5703125" customWidth="1"/>
    <col min="2" max="2" width="21.85546875" customWidth="1"/>
    <col min="3" max="3" width="13.28515625" customWidth="1"/>
    <col min="4" max="4" width="9.5703125" customWidth="1"/>
    <col min="5" max="5" width="17.42578125" customWidth="1"/>
    <col min="6" max="6" width="11.7109375" customWidth="1"/>
    <col min="7" max="7" width="11.85546875" customWidth="1"/>
    <col min="8" max="8" width="28.85546875" customWidth="1"/>
    <col min="9" max="9" width="17.140625" customWidth="1"/>
    <col min="10" max="10" width="31" customWidth="1"/>
    <col min="11" max="11" width="11.5703125" customWidth="1"/>
  </cols>
  <sheetData>
    <row r="1" spans="1:15" ht="18.7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5"/>
      <c r="O1" s="1"/>
    </row>
    <row r="2" spans="1:15" ht="15.7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O2" s="29"/>
    </row>
    <row r="3" spans="1:15" ht="21.75" customHeight="1">
      <c r="A3" s="173" t="s">
        <v>50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5"/>
      <c r="O3" s="1"/>
    </row>
    <row r="4" spans="1:15">
      <c r="A4" s="174" t="s">
        <v>1</v>
      </c>
      <c r="B4" s="174"/>
      <c r="C4" s="174"/>
      <c r="D4" s="6"/>
      <c r="E4" s="7"/>
      <c r="F4" s="8"/>
      <c r="G4" s="8"/>
      <c r="H4" s="8"/>
      <c r="I4" s="5"/>
      <c r="J4" s="5"/>
      <c r="K4" s="5"/>
      <c r="L4" s="5"/>
      <c r="O4" s="1"/>
    </row>
    <row r="5" spans="1:15">
      <c r="A5" s="174" t="s">
        <v>2</v>
      </c>
      <c r="B5" s="174"/>
      <c r="C5" s="174"/>
      <c r="D5" s="6"/>
      <c r="E5" s="7"/>
      <c r="F5" s="8"/>
      <c r="G5" s="8"/>
      <c r="H5" s="8"/>
      <c r="I5" s="5"/>
      <c r="J5" s="5"/>
      <c r="K5" s="5"/>
      <c r="L5" s="5"/>
      <c r="O5" s="1"/>
    </row>
    <row r="6" spans="1:15">
      <c r="A6" s="174" t="s">
        <v>45</v>
      </c>
      <c r="B6" s="174"/>
      <c r="C6" s="174"/>
      <c r="D6" s="174"/>
      <c r="E6" s="7"/>
      <c r="F6" s="8"/>
      <c r="G6" s="8"/>
      <c r="H6" s="8"/>
      <c r="I6" s="178" t="s">
        <v>18</v>
      </c>
      <c r="J6" s="178"/>
      <c r="K6" s="7"/>
      <c r="L6" s="5"/>
      <c r="O6" s="1"/>
    </row>
    <row r="7" spans="1:15">
      <c r="A7" s="7"/>
      <c r="B7" s="7"/>
      <c r="C7" s="7"/>
      <c r="D7" s="7"/>
      <c r="E7" s="7"/>
      <c r="F7" s="8"/>
      <c r="G7" s="8"/>
      <c r="H7" s="8"/>
      <c r="I7" s="5"/>
      <c r="J7" s="5"/>
      <c r="K7" s="7"/>
      <c r="L7" s="5"/>
      <c r="O7" s="1"/>
    </row>
    <row r="8" spans="1:15" ht="42.75" customHeight="1">
      <c r="A8" s="27" t="s">
        <v>3</v>
      </c>
      <c r="B8" s="28" t="s">
        <v>4</v>
      </c>
      <c r="C8" s="28" t="s">
        <v>5</v>
      </c>
      <c r="D8" s="27" t="s">
        <v>6</v>
      </c>
      <c r="E8" s="28" t="s">
        <v>7</v>
      </c>
      <c r="F8" s="28" t="s">
        <v>8</v>
      </c>
      <c r="G8" s="28" t="s">
        <v>9</v>
      </c>
      <c r="H8" s="28" t="s">
        <v>10</v>
      </c>
      <c r="I8" s="28" t="s">
        <v>11</v>
      </c>
      <c r="J8" s="28" t="s">
        <v>12</v>
      </c>
      <c r="K8" s="28" t="s">
        <v>13</v>
      </c>
      <c r="L8" s="5"/>
      <c r="O8" s="1"/>
    </row>
    <row r="9" spans="1:15" s="4" customFormat="1" ht="30" customHeight="1">
      <c r="A9" s="16">
        <v>1</v>
      </c>
      <c r="B9" s="17" t="s">
        <v>19</v>
      </c>
      <c r="C9" s="17" t="s">
        <v>20</v>
      </c>
      <c r="D9" s="18">
        <v>1490875</v>
      </c>
      <c r="E9" s="17" t="s">
        <v>21</v>
      </c>
      <c r="F9" s="19" t="s">
        <v>22</v>
      </c>
      <c r="G9" s="24">
        <v>42445</v>
      </c>
      <c r="H9" s="17" t="s">
        <v>23</v>
      </c>
      <c r="I9" s="17" t="s">
        <v>24</v>
      </c>
      <c r="J9" s="17" t="s">
        <v>25</v>
      </c>
      <c r="K9" s="20">
        <v>500000</v>
      </c>
      <c r="L9" s="10"/>
      <c r="O9" s="3"/>
    </row>
    <row r="10" spans="1:15" s="4" customFormat="1" ht="30" customHeight="1">
      <c r="A10" s="16">
        <v>2</v>
      </c>
      <c r="B10" s="17" t="s">
        <v>26</v>
      </c>
      <c r="C10" s="17" t="s">
        <v>16</v>
      </c>
      <c r="D10" s="18">
        <v>4017807</v>
      </c>
      <c r="E10" s="17" t="s">
        <v>27</v>
      </c>
      <c r="F10" s="19" t="s">
        <v>28</v>
      </c>
      <c r="G10" s="24">
        <v>42445</v>
      </c>
      <c r="H10" s="17" t="s">
        <v>23</v>
      </c>
      <c r="I10" s="17" t="s">
        <v>24</v>
      </c>
      <c r="J10" s="17" t="s">
        <v>25</v>
      </c>
      <c r="K10" s="20">
        <v>250000</v>
      </c>
      <c r="L10" s="10"/>
      <c r="O10" s="3"/>
    </row>
    <row r="11" spans="1:15" s="4" customFormat="1" ht="30" customHeight="1">
      <c r="A11" s="16">
        <v>3</v>
      </c>
      <c r="B11" s="17" t="s">
        <v>29</v>
      </c>
      <c r="C11" s="17" t="s">
        <v>20</v>
      </c>
      <c r="D11" s="18">
        <v>4493720</v>
      </c>
      <c r="E11" s="17" t="s">
        <v>30</v>
      </c>
      <c r="F11" s="19" t="s">
        <v>28</v>
      </c>
      <c r="G11" s="24">
        <v>42445</v>
      </c>
      <c r="H11" s="17" t="s">
        <v>23</v>
      </c>
      <c r="I11" s="17" t="s">
        <v>24</v>
      </c>
      <c r="J11" s="17" t="s">
        <v>25</v>
      </c>
      <c r="K11" s="20">
        <v>300000</v>
      </c>
      <c r="L11" s="10"/>
      <c r="O11" s="3"/>
    </row>
    <row r="12" spans="1:15" s="4" customFormat="1" ht="30" customHeight="1">
      <c r="A12" s="16">
        <v>4</v>
      </c>
      <c r="B12" s="17" t="s">
        <v>31</v>
      </c>
      <c r="C12" s="17" t="s">
        <v>20</v>
      </c>
      <c r="D12" s="21">
        <v>5389376</v>
      </c>
      <c r="E12" s="25" t="s">
        <v>32</v>
      </c>
      <c r="F12" s="17" t="s">
        <v>28</v>
      </c>
      <c r="G12" s="24">
        <v>42445</v>
      </c>
      <c r="H12" s="17" t="s">
        <v>23</v>
      </c>
      <c r="I12" s="17" t="s">
        <v>24</v>
      </c>
      <c r="J12" s="17" t="s">
        <v>25</v>
      </c>
      <c r="K12" s="20">
        <v>250000</v>
      </c>
      <c r="L12" s="10"/>
      <c r="O12" s="3"/>
    </row>
    <row r="13" spans="1:15" s="4" customFormat="1" ht="30" customHeight="1">
      <c r="A13" s="16">
        <v>5</v>
      </c>
      <c r="B13" s="17" t="s">
        <v>33</v>
      </c>
      <c r="C13" s="17" t="s">
        <v>16</v>
      </c>
      <c r="D13" s="21">
        <v>4031162</v>
      </c>
      <c r="E13" s="17" t="s">
        <v>34</v>
      </c>
      <c r="F13" s="17" t="s">
        <v>35</v>
      </c>
      <c r="G13" s="22">
        <v>42446</v>
      </c>
      <c r="H13" s="17" t="s">
        <v>36</v>
      </c>
      <c r="I13" s="17" t="s">
        <v>37</v>
      </c>
      <c r="J13" s="17" t="s">
        <v>38</v>
      </c>
      <c r="K13" s="20">
        <v>300000</v>
      </c>
      <c r="L13" s="10"/>
      <c r="O13" s="3"/>
    </row>
    <row r="14" spans="1:15" s="4" customFormat="1" ht="30" customHeight="1">
      <c r="A14" s="16">
        <v>6</v>
      </c>
      <c r="B14" s="17" t="s">
        <v>39</v>
      </c>
      <c r="C14" s="17" t="s">
        <v>16</v>
      </c>
      <c r="D14" s="18">
        <v>7652725</v>
      </c>
      <c r="E14" s="17" t="s">
        <v>34</v>
      </c>
      <c r="F14" s="17" t="s">
        <v>35</v>
      </c>
      <c r="G14" s="22">
        <v>42446</v>
      </c>
      <c r="H14" s="17" t="s">
        <v>36</v>
      </c>
      <c r="I14" s="17" t="s">
        <v>37</v>
      </c>
      <c r="J14" s="17" t="s">
        <v>38</v>
      </c>
      <c r="K14" s="20">
        <v>300000</v>
      </c>
      <c r="L14" s="10"/>
      <c r="O14" s="3"/>
    </row>
    <row r="15" spans="1:15" s="4" customFormat="1" ht="30" customHeight="1">
      <c r="A15" s="16">
        <v>7</v>
      </c>
      <c r="B15" s="17" t="s">
        <v>40</v>
      </c>
      <c r="C15" s="17" t="s">
        <v>16</v>
      </c>
      <c r="D15" s="18">
        <v>4219140</v>
      </c>
      <c r="E15" s="17" t="s">
        <v>41</v>
      </c>
      <c r="F15" s="17" t="s">
        <v>35</v>
      </c>
      <c r="G15" s="22">
        <v>42446</v>
      </c>
      <c r="H15" s="17" t="s">
        <v>36</v>
      </c>
      <c r="I15" s="17" t="s">
        <v>37</v>
      </c>
      <c r="J15" s="17" t="s">
        <v>38</v>
      </c>
      <c r="K15" s="20">
        <v>300000</v>
      </c>
      <c r="L15" s="10"/>
      <c r="O15" s="3"/>
    </row>
    <row r="16" spans="1:15" s="4" customFormat="1" ht="30" customHeight="1">
      <c r="A16" s="16">
        <v>8</v>
      </c>
      <c r="B16" s="17" t="s">
        <v>42</v>
      </c>
      <c r="C16" s="17" t="s">
        <v>16</v>
      </c>
      <c r="D16" s="18">
        <v>4659711</v>
      </c>
      <c r="E16" s="17" t="s">
        <v>41</v>
      </c>
      <c r="F16" s="17" t="s">
        <v>35</v>
      </c>
      <c r="G16" s="22">
        <v>42446</v>
      </c>
      <c r="H16" s="17" t="s">
        <v>36</v>
      </c>
      <c r="I16" s="17" t="s">
        <v>37</v>
      </c>
      <c r="J16" s="17" t="s">
        <v>38</v>
      </c>
      <c r="K16" s="20">
        <v>300000</v>
      </c>
      <c r="L16" s="10"/>
      <c r="O16" s="3"/>
    </row>
    <row r="17" spans="1:15" s="4" customFormat="1" ht="30" customHeight="1">
      <c r="A17" s="16">
        <v>9</v>
      </c>
      <c r="B17" s="17" t="s">
        <v>43</v>
      </c>
      <c r="C17" s="17" t="s">
        <v>16</v>
      </c>
      <c r="D17" s="18">
        <v>3368947</v>
      </c>
      <c r="E17" s="17" t="s">
        <v>44</v>
      </c>
      <c r="F17" s="17" t="s">
        <v>35</v>
      </c>
      <c r="G17" s="22">
        <v>42446</v>
      </c>
      <c r="H17" s="17" t="s">
        <v>36</v>
      </c>
      <c r="I17" s="23" t="s">
        <v>37</v>
      </c>
      <c r="J17" s="17" t="s">
        <v>38</v>
      </c>
      <c r="K17" s="20">
        <v>300000</v>
      </c>
      <c r="L17" s="10"/>
      <c r="O17" s="3"/>
    </row>
    <row r="18" spans="1:15" ht="16.5" customHeight="1" thickBot="1">
      <c r="A18" s="159" t="s">
        <v>51</v>
      </c>
      <c r="B18" s="160"/>
      <c r="C18" s="160"/>
      <c r="D18" s="160"/>
      <c r="E18" s="160"/>
      <c r="F18" s="160"/>
      <c r="G18" s="160"/>
      <c r="H18" s="160"/>
      <c r="I18" s="160"/>
      <c r="J18" s="161"/>
      <c r="K18" s="55">
        <f>SUM(K9:K17)</f>
        <v>2800000</v>
      </c>
      <c r="L18" s="12"/>
      <c r="O18" s="2"/>
    </row>
    <row r="19" spans="1:15" ht="15.75" thickTop="1">
      <c r="A19" s="13" t="s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3" spans="1:15" ht="15" customHeight="1"/>
    <row r="24" spans="1:15" ht="15.75" customHeight="1"/>
    <row r="26" spans="1:15">
      <c r="K26" s="46"/>
    </row>
    <row r="29" spans="1:15">
      <c r="E29" t="s">
        <v>261</v>
      </c>
    </row>
    <row r="30" spans="1:15" ht="25.5" customHeight="1"/>
    <row r="31" spans="1:15" ht="27" customHeight="1"/>
    <row r="32" spans="1:15" ht="26.25" customHeight="1"/>
    <row r="33" spans="1:12" ht="25.5" customHeight="1"/>
    <row r="34" spans="1:12" ht="27.75" customHeight="1"/>
    <row r="35" spans="1:12" ht="27" customHeight="1"/>
    <row r="36" spans="1:12" s="4" customFormat="1" ht="25.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ht="25.5" customHeight="1"/>
    <row r="38" spans="1:12" s="4" customFormat="1" ht="27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ht="36" customHeight="1"/>
    <row r="40" spans="1:12" ht="20.25" customHeight="1"/>
    <row r="42" spans="1:12" ht="15.75" customHeight="1"/>
    <row r="45" spans="1:12" ht="15.75" customHeight="1"/>
    <row r="51" spans="1:12" s="4" customFormat="1" ht="27" customHeight="1">
      <c r="A51"/>
      <c r="B51"/>
      <c r="C51"/>
      <c r="D51"/>
      <c r="E51"/>
      <c r="F51"/>
      <c r="G51"/>
      <c r="H51"/>
      <c r="I51"/>
      <c r="J51"/>
      <c r="K51"/>
      <c r="L51"/>
    </row>
    <row r="52" spans="1:12" ht="24.75" customHeight="1"/>
    <row r="53" spans="1:12" ht="26.1" customHeight="1"/>
    <row r="54" spans="1:12" ht="25.5" customHeight="1"/>
    <row r="55" spans="1:12" ht="27" customHeight="1"/>
    <row r="56" spans="1:12" ht="26.1" customHeight="1"/>
    <row r="57" spans="1:12" ht="36" customHeight="1"/>
    <row r="58" spans="1:12" s="4" customFormat="1" ht="26.1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 ht="26.1" customHeight="1"/>
    <row r="60" spans="1:12" ht="36" customHeight="1"/>
    <row r="61" spans="1:12" s="4" customFormat="1" ht="20.25" customHeight="1">
      <c r="A61"/>
      <c r="B61"/>
      <c r="C61"/>
      <c r="D61"/>
      <c r="E61"/>
      <c r="F61"/>
      <c r="G61"/>
      <c r="H61"/>
      <c r="I61"/>
      <c r="J61"/>
      <c r="K61"/>
      <c r="L61"/>
    </row>
    <row r="62" spans="1:12" s="4" customFormat="1">
      <c r="A62"/>
      <c r="B62"/>
      <c r="C62"/>
      <c r="D62"/>
      <c r="E62"/>
      <c r="F62"/>
      <c r="G62"/>
      <c r="H62"/>
      <c r="I62"/>
      <c r="J62"/>
      <c r="K62"/>
      <c r="L62"/>
    </row>
    <row r="63" spans="1:12" s="4" customFormat="1" ht="34.5" customHeight="1">
      <c r="A63"/>
      <c r="B63"/>
      <c r="C63"/>
      <c r="D63"/>
      <c r="E63"/>
      <c r="F63"/>
      <c r="G63"/>
      <c r="H63"/>
      <c r="I63"/>
      <c r="J63"/>
      <c r="K63"/>
      <c r="L63"/>
    </row>
    <row r="64" spans="1:12" s="4" customFormat="1">
      <c r="A64"/>
      <c r="B64"/>
      <c r="C64"/>
      <c r="D64"/>
      <c r="E64"/>
      <c r="F64"/>
      <c r="G64"/>
      <c r="H64"/>
      <c r="I64"/>
      <c r="J64"/>
      <c r="K64"/>
      <c r="L64"/>
    </row>
    <row r="65" spans="1:12" s="4" customFormat="1">
      <c r="A65"/>
      <c r="B65"/>
      <c r="C65"/>
      <c r="D65"/>
      <c r="E65"/>
      <c r="F65"/>
      <c r="G65"/>
      <c r="H65"/>
      <c r="I65"/>
      <c r="J65"/>
      <c r="K65"/>
      <c r="L65"/>
    </row>
    <row r="66" spans="1:12" s="4" customFormat="1" ht="15.75" customHeight="1">
      <c r="A66"/>
      <c r="B66"/>
      <c r="C66"/>
      <c r="D66"/>
      <c r="E66"/>
      <c r="F66"/>
      <c r="G66"/>
      <c r="H66"/>
      <c r="I66"/>
      <c r="J66"/>
      <c r="K66"/>
      <c r="L66"/>
    </row>
    <row r="67" spans="1:12" s="4" customFormat="1">
      <c r="A67"/>
      <c r="B67"/>
      <c r="C67"/>
      <c r="D67"/>
      <c r="E67"/>
      <c r="F67"/>
      <c r="G67"/>
      <c r="H67"/>
      <c r="I67"/>
      <c r="J67"/>
      <c r="K67"/>
      <c r="L67"/>
    </row>
    <row r="68" spans="1:12" s="4" customFormat="1">
      <c r="A68"/>
      <c r="B68"/>
      <c r="C68"/>
      <c r="D68"/>
      <c r="E68"/>
      <c r="F68"/>
      <c r="G68"/>
      <c r="H68"/>
      <c r="I68"/>
      <c r="J68"/>
      <c r="K68"/>
      <c r="L68"/>
    </row>
    <row r="69" spans="1:12" s="4" customFormat="1">
      <c r="A69"/>
      <c r="B69"/>
      <c r="C69"/>
      <c r="D69"/>
      <c r="E69"/>
      <c r="F69"/>
      <c r="G69"/>
      <c r="H69"/>
      <c r="I69"/>
      <c r="J69"/>
      <c r="K69"/>
      <c r="L69"/>
    </row>
    <row r="70" spans="1:12" s="4" customFormat="1">
      <c r="A70"/>
      <c r="B70"/>
      <c r="C70"/>
      <c r="D70"/>
      <c r="E70"/>
      <c r="F70"/>
      <c r="G70"/>
      <c r="H70"/>
      <c r="I70"/>
      <c r="J70"/>
      <c r="K70"/>
      <c r="L70"/>
    </row>
    <row r="71" spans="1:12" ht="41.25" customHeight="1"/>
    <row r="72" spans="1:12" ht="36.75" customHeight="1"/>
    <row r="73" spans="1:12" ht="39" customHeight="1"/>
    <row r="74" spans="1:12" ht="28.5" customHeight="1"/>
    <row r="75" spans="1:12" ht="29.25" customHeight="1"/>
    <row r="77" spans="1:12" s="4" customFormat="1" ht="28.5" customHeight="1">
      <c r="A77"/>
      <c r="B77"/>
      <c r="C77"/>
      <c r="D77"/>
      <c r="E77"/>
      <c r="F77"/>
      <c r="G77"/>
      <c r="H77"/>
      <c r="I77"/>
      <c r="J77"/>
      <c r="K77"/>
      <c r="L77"/>
    </row>
    <row r="78" spans="1:12" s="4" customFormat="1" ht="27" customHeight="1">
      <c r="A78"/>
      <c r="B78"/>
      <c r="C78"/>
      <c r="D78"/>
      <c r="E78"/>
      <c r="F78"/>
      <c r="G78"/>
      <c r="H78"/>
      <c r="I78"/>
      <c r="J78"/>
      <c r="K78"/>
      <c r="L78"/>
    </row>
    <row r="79" spans="1:12" s="4" customFormat="1" ht="26.25" customHeight="1">
      <c r="A79"/>
      <c r="B79"/>
      <c r="C79"/>
      <c r="D79"/>
      <c r="E79"/>
      <c r="F79"/>
      <c r="G79"/>
      <c r="H79"/>
      <c r="I79"/>
      <c r="J79"/>
      <c r="K79"/>
      <c r="L79"/>
    </row>
    <row r="80" spans="1:12" s="4" customFormat="1" ht="57.75" customHeight="1">
      <c r="A80"/>
      <c r="B80"/>
      <c r="C80"/>
      <c r="D80"/>
      <c r="E80"/>
      <c r="F80"/>
      <c r="G80"/>
      <c r="H80"/>
      <c r="I80"/>
      <c r="J80"/>
      <c r="K80"/>
      <c r="L80"/>
    </row>
    <row r="81" spans="1:12" s="4" customFormat="1" ht="54.75" customHeight="1">
      <c r="A81"/>
      <c r="B81"/>
      <c r="C81"/>
      <c r="D81"/>
      <c r="E81"/>
      <c r="F81"/>
      <c r="G81"/>
      <c r="H81"/>
      <c r="I81"/>
      <c r="J81"/>
      <c r="K81"/>
      <c r="L81"/>
    </row>
    <row r="82" spans="1:12" ht="20.25" customHeight="1"/>
    <row r="88" spans="1:12" ht="15.75" customHeight="1"/>
    <row r="89" spans="1:12" s="4" customFormat="1">
      <c r="A89"/>
      <c r="B89"/>
      <c r="C89"/>
      <c r="D89"/>
      <c r="E89"/>
      <c r="F89"/>
      <c r="G89"/>
      <c r="H89"/>
      <c r="I89"/>
      <c r="J89"/>
      <c r="K89"/>
      <c r="L89"/>
    </row>
    <row r="90" spans="1:12" s="4" customFormat="1">
      <c r="A90"/>
      <c r="B90"/>
      <c r="C90"/>
      <c r="D90"/>
      <c r="E90"/>
      <c r="F90"/>
      <c r="G90"/>
      <c r="H90"/>
      <c r="I90"/>
      <c r="J90"/>
      <c r="K90"/>
      <c r="L90"/>
    </row>
    <row r="91" spans="1:12" s="4" customFormat="1">
      <c r="A91"/>
      <c r="B91"/>
      <c r="C91"/>
      <c r="D91"/>
      <c r="E91"/>
      <c r="F91"/>
      <c r="G91"/>
      <c r="H91"/>
      <c r="I91"/>
      <c r="J91"/>
      <c r="K91"/>
      <c r="L91"/>
    </row>
    <row r="92" spans="1:12" s="4" customFormat="1">
      <c r="A92"/>
      <c r="B92"/>
      <c r="C92"/>
      <c r="D92"/>
      <c r="E92"/>
      <c r="F92"/>
      <c r="G92"/>
      <c r="H92"/>
      <c r="I92"/>
      <c r="J92"/>
      <c r="K92"/>
      <c r="L92"/>
    </row>
    <row r="93" spans="1:12" s="4" customFormat="1">
      <c r="A93"/>
      <c r="B93"/>
      <c r="C93"/>
      <c r="D93"/>
      <c r="E93"/>
      <c r="F93"/>
      <c r="G93"/>
      <c r="H93"/>
      <c r="I93"/>
      <c r="J93"/>
      <c r="K93"/>
      <c r="L93"/>
    </row>
    <row r="94" spans="1:12" s="4" customFormat="1" ht="58.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s="4" customFormat="1" ht="59.2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s="4" customFormat="1">
      <c r="A96"/>
      <c r="B96"/>
      <c r="C96"/>
      <c r="D96"/>
      <c r="E96"/>
      <c r="F96"/>
      <c r="G96"/>
      <c r="H96"/>
      <c r="I96"/>
      <c r="J96"/>
      <c r="K96"/>
      <c r="L96"/>
    </row>
    <row r="97" spans="1:12" s="4" customFormat="1" ht="57.7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s="4" customFormat="1" ht="58.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s="4" customFormat="1" ht="25.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s="4" customFormat="1" ht="29.2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4" customFormat="1" ht="30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9.5" customHeight="1"/>
    <row r="108" spans="1:12" ht="15.75" customHeight="1"/>
    <row r="111" spans="1:12" s="4" customForma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s="4" customForma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s="4" customForma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s="4" customFormat="1" ht="25.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s="4" customFormat="1" ht="26.2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s="4" customFormat="1" ht="27.7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s="4" customFormat="1" ht="46.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s="4" customForma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s="4" customForma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s="4" customFormat="1" ht="25.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35.25" customHeight="1"/>
    <row r="122" spans="1:12" ht="27" customHeight="1"/>
    <row r="123" spans="1:12" ht="23.25" customHeight="1"/>
    <row r="125" spans="1:12" ht="20.25" customHeight="1"/>
    <row r="131" spans="1:12" ht="15.75" customHeight="1"/>
    <row r="136" spans="1:12" s="4" customFormat="1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s="4" customFormat="1" ht="26.25" customHeight="1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s="4" customFormat="1" ht="34.5" customHeight="1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s="4" customFormat="1" ht="36" customHeight="1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s="4" customFormat="1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4" customFormat="1" ht="25.5" customHeight="1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s="4" customFormat="1" ht="25.5" customHeight="1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s="4" customFormat="1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s="4" customFormat="1" ht="35.25" customHeight="1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s="4" customFormat="1" ht="36.75" customHeight="1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20.25" customHeight="1"/>
    <row r="152" spans="1:12" ht="15.75" customHeight="1"/>
    <row r="159" spans="1:12" s="4" customFormat="1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s="4" customFormat="1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s="4" customFormat="1" ht="27" customHeight="1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s="4" customFormat="1" ht="16.5" customHeight="1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s="4" customFormat="1" ht="15.75" customHeight="1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s="4" customFormat="1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s="4" customFormat="1" ht="37.5" customHeight="1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s="4" customFormat="1" ht="36.75" customHeight="1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s="4" customFormat="1" ht="15" customHeight="1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s="4" customFormat="1" ht="15.75" customHeight="1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s="4" customFormat="1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21.75" customHeight="1"/>
    <row r="183" spans="1:12" s="4" customFormat="1" ht="23.25" customHeight="1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s="4" customFormat="1" ht="27.75" customHeight="1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s="4" customFormat="1" ht="22.5" customHeight="1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s="4" customFormat="1" ht="24.75" customHeight="1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s="4" customFormat="1" ht="22.5" customHeight="1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s="4" customFormat="1" ht="21.75" customHeight="1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s="4" customFormat="1" ht="24.75" customHeight="1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s="4" customFormat="1" ht="21.75" customHeight="1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s="4" customFormat="1" ht="21.75" customHeight="1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s="4" customFormat="1" ht="27" customHeight="1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s="4" customFormat="1" ht="27" customHeight="1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25.5" customHeight="1"/>
    <row r="195" spans="1:12" ht="23.25" customHeight="1"/>
  </sheetData>
  <mergeCells count="8">
    <mergeCell ref="A1:K1"/>
    <mergeCell ref="A2:L2"/>
    <mergeCell ref="A18:J18"/>
    <mergeCell ref="A3:K3"/>
    <mergeCell ref="A4:C4"/>
    <mergeCell ref="A5:C5"/>
    <mergeCell ref="A6:D6"/>
    <mergeCell ref="I6:J6"/>
  </mergeCells>
  <pageMargins left="1.299212598425197" right="0.9055118110236221" top="0.94488188976377963" bottom="0.74803149606299213" header="0.31496062992125984" footer="0.31496062992125984"/>
  <pageSetup paperSize="5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L150"/>
  <sheetViews>
    <sheetView topLeftCell="A126" workbookViewId="0">
      <selection activeCell="B142" sqref="B142"/>
    </sheetView>
  </sheetViews>
  <sheetFormatPr baseColWidth="10" defaultRowHeight="15"/>
  <cols>
    <col min="1" max="1" width="3.42578125" customWidth="1"/>
    <col min="2" max="2" width="23.7109375" customWidth="1"/>
    <col min="3" max="3" width="13" customWidth="1"/>
    <col min="4" max="4" width="10.28515625" customWidth="1"/>
    <col min="5" max="5" width="15.42578125" customWidth="1"/>
    <col min="6" max="6" width="11.7109375" customWidth="1"/>
    <col min="7" max="7" width="12.140625" customWidth="1"/>
    <col min="8" max="8" width="31.85546875" customWidth="1"/>
    <col min="9" max="9" width="15.28515625" customWidth="1"/>
    <col min="10" max="10" width="30.5703125" customWidth="1"/>
    <col min="11" max="11" width="13.28515625" customWidth="1"/>
  </cols>
  <sheetData>
    <row r="3" spans="1:12" ht="18.7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5"/>
    </row>
    <row r="4" spans="1:12" ht="15.7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15.75">
      <c r="A5" s="173" t="s">
        <v>52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5"/>
    </row>
    <row r="6" spans="1:12">
      <c r="A6" s="174" t="s">
        <v>1</v>
      </c>
      <c r="B6" s="174"/>
      <c r="C6" s="174"/>
      <c r="D6" s="56"/>
      <c r="E6" s="7"/>
      <c r="F6" s="8"/>
      <c r="G6" s="8"/>
      <c r="H6" s="8"/>
      <c r="I6" s="5"/>
      <c r="J6" s="5"/>
      <c r="K6" s="5"/>
      <c r="L6" s="5"/>
    </row>
    <row r="7" spans="1:12">
      <c r="A7" s="174" t="s">
        <v>2</v>
      </c>
      <c r="B7" s="174"/>
      <c r="C7" s="174"/>
      <c r="D7" s="56"/>
      <c r="E7" s="7"/>
      <c r="F7" s="8"/>
      <c r="G7" s="8"/>
      <c r="H7" s="8"/>
      <c r="I7" s="5"/>
      <c r="J7" s="5"/>
      <c r="K7" s="5"/>
      <c r="L7" s="5"/>
    </row>
    <row r="8" spans="1:12">
      <c r="A8" s="30" t="s">
        <v>45</v>
      </c>
      <c r="B8" s="30"/>
      <c r="C8" s="30"/>
      <c r="D8" s="30"/>
      <c r="E8" s="7"/>
      <c r="F8" s="8"/>
      <c r="G8" s="8"/>
      <c r="H8" s="8"/>
      <c r="I8" s="179" t="s">
        <v>53</v>
      </c>
      <c r="J8" s="179"/>
      <c r="K8" s="7"/>
      <c r="L8" s="5"/>
    </row>
    <row r="9" spans="1:12">
      <c r="A9" s="7"/>
      <c r="B9" s="7"/>
      <c r="C9" s="7"/>
      <c r="D9" s="7"/>
      <c r="E9" s="7"/>
      <c r="F9" s="8"/>
      <c r="G9" s="8"/>
      <c r="H9" s="8"/>
      <c r="I9" s="5"/>
      <c r="J9" s="5"/>
      <c r="K9" s="7"/>
      <c r="L9" s="5"/>
    </row>
    <row r="10" spans="1:12" ht="42.75" customHeight="1">
      <c r="A10" s="27" t="s">
        <v>3</v>
      </c>
      <c r="B10" s="28" t="s">
        <v>4</v>
      </c>
      <c r="C10" s="28" t="s">
        <v>5</v>
      </c>
      <c r="D10" s="27" t="s">
        <v>6</v>
      </c>
      <c r="E10" s="28" t="s">
        <v>7</v>
      </c>
      <c r="F10" s="28" t="s">
        <v>8</v>
      </c>
      <c r="G10" s="28" t="s">
        <v>9</v>
      </c>
      <c r="H10" s="28" t="s">
        <v>10</v>
      </c>
      <c r="I10" s="28" t="s">
        <v>11</v>
      </c>
      <c r="J10" s="28" t="s">
        <v>12</v>
      </c>
      <c r="K10" s="28" t="s">
        <v>13</v>
      </c>
      <c r="L10" s="5"/>
    </row>
    <row r="11" spans="1:12" ht="37.5" customHeight="1">
      <c r="A11" s="39">
        <v>1</v>
      </c>
      <c r="B11" s="36" t="s">
        <v>54</v>
      </c>
      <c r="C11" s="36" t="s">
        <v>20</v>
      </c>
      <c r="D11" s="37">
        <v>746650</v>
      </c>
      <c r="E11" s="36" t="s">
        <v>55</v>
      </c>
      <c r="F11" s="40" t="s">
        <v>56</v>
      </c>
      <c r="G11" s="41">
        <v>42326</v>
      </c>
      <c r="H11" s="38" t="s">
        <v>57</v>
      </c>
      <c r="I11" s="38" t="s">
        <v>58</v>
      </c>
      <c r="J11" s="38" t="s">
        <v>59</v>
      </c>
      <c r="K11" s="42">
        <v>900000</v>
      </c>
      <c r="L11" s="10"/>
    </row>
    <row r="12" spans="1:12" ht="37.5" customHeight="1">
      <c r="A12" s="39">
        <v>2</v>
      </c>
      <c r="B12" s="36" t="s">
        <v>60</v>
      </c>
      <c r="C12" s="36" t="s">
        <v>20</v>
      </c>
      <c r="D12" s="37">
        <v>744562</v>
      </c>
      <c r="E12" s="36" t="s">
        <v>55</v>
      </c>
      <c r="F12" s="40" t="s">
        <v>56</v>
      </c>
      <c r="G12" s="41">
        <v>42326</v>
      </c>
      <c r="H12" s="38" t="s">
        <v>57</v>
      </c>
      <c r="I12" s="38" t="s">
        <v>58</v>
      </c>
      <c r="J12" s="38" t="s">
        <v>61</v>
      </c>
      <c r="K12" s="42">
        <v>900000</v>
      </c>
      <c r="L12" s="10"/>
    </row>
    <row r="13" spans="1:12" ht="37.5" customHeight="1">
      <c r="A13" s="39">
        <v>3</v>
      </c>
      <c r="B13" s="36" t="s">
        <v>62</v>
      </c>
      <c r="C13" s="36" t="s">
        <v>20</v>
      </c>
      <c r="D13" s="37">
        <v>1299002</v>
      </c>
      <c r="E13" s="36" t="s">
        <v>55</v>
      </c>
      <c r="F13" s="40" t="s">
        <v>56</v>
      </c>
      <c r="G13" s="41">
        <v>42326</v>
      </c>
      <c r="H13" s="38" t="s">
        <v>57</v>
      </c>
      <c r="I13" s="38" t="s">
        <v>58</v>
      </c>
      <c r="J13" s="38" t="s">
        <v>61</v>
      </c>
      <c r="K13" s="42">
        <v>200000</v>
      </c>
      <c r="L13" s="10"/>
    </row>
    <row r="14" spans="1:12" ht="33" customHeight="1">
      <c r="A14" s="39">
        <v>4</v>
      </c>
      <c r="B14" s="36" t="s">
        <v>54</v>
      </c>
      <c r="C14" s="36" t="s">
        <v>20</v>
      </c>
      <c r="D14" s="37">
        <v>746650</v>
      </c>
      <c r="E14" s="36" t="s">
        <v>55</v>
      </c>
      <c r="F14" s="40" t="s">
        <v>63</v>
      </c>
      <c r="G14" s="41">
        <v>42355</v>
      </c>
      <c r="H14" s="38" t="s">
        <v>64</v>
      </c>
      <c r="I14" s="38" t="s">
        <v>65</v>
      </c>
      <c r="J14" s="38" t="s">
        <v>61</v>
      </c>
      <c r="K14" s="42">
        <v>1100000</v>
      </c>
      <c r="L14" s="10"/>
    </row>
    <row r="15" spans="1:12" ht="30" customHeight="1">
      <c r="A15" s="39">
        <v>5</v>
      </c>
      <c r="B15" s="36" t="s">
        <v>60</v>
      </c>
      <c r="C15" s="36" t="s">
        <v>20</v>
      </c>
      <c r="D15" s="37">
        <v>744562</v>
      </c>
      <c r="E15" s="36" t="s">
        <v>55</v>
      </c>
      <c r="F15" s="40" t="s">
        <v>63</v>
      </c>
      <c r="G15" s="41">
        <v>42355</v>
      </c>
      <c r="H15" s="38" t="s">
        <v>64</v>
      </c>
      <c r="I15" s="38" t="s">
        <v>65</v>
      </c>
      <c r="J15" s="38" t="s">
        <v>61</v>
      </c>
      <c r="K15" s="42">
        <v>1100000</v>
      </c>
      <c r="L15" s="10"/>
    </row>
    <row r="16" spans="1:12" ht="30" customHeight="1">
      <c r="A16" s="39">
        <v>6</v>
      </c>
      <c r="B16" s="36" t="s">
        <v>62</v>
      </c>
      <c r="C16" s="36" t="s">
        <v>20</v>
      </c>
      <c r="D16" s="37">
        <v>1299002</v>
      </c>
      <c r="E16" s="36" t="s">
        <v>55</v>
      </c>
      <c r="F16" s="40" t="s">
        <v>63</v>
      </c>
      <c r="G16" s="41">
        <v>42355</v>
      </c>
      <c r="H16" s="38" t="s">
        <v>64</v>
      </c>
      <c r="I16" s="38" t="s">
        <v>65</v>
      </c>
      <c r="J16" s="38" t="s">
        <v>61</v>
      </c>
      <c r="K16" s="42">
        <v>1100000</v>
      </c>
      <c r="L16" s="10"/>
    </row>
    <row r="17" spans="1:12" ht="30" customHeight="1">
      <c r="A17" s="39">
        <v>7</v>
      </c>
      <c r="B17" s="36" t="s">
        <v>71</v>
      </c>
      <c r="C17" s="36" t="s">
        <v>20</v>
      </c>
      <c r="D17" s="37">
        <v>1726267</v>
      </c>
      <c r="E17" s="38" t="s">
        <v>72</v>
      </c>
      <c r="F17" s="40" t="s">
        <v>135</v>
      </c>
      <c r="G17" s="41">
        <v>42451</v>
      </c>
      <c r="H17" s="36" t="s">
        <v>23</v>
      </c>
      <c r="I17" s="47">
        <v>42381</v>
      </c>
      <c r="J17" s="36" t="s">
        <v>73</v>
      </c>
      <c r="K17" s="42">
        <v>250000</v>
      </c>
      <c r="L17" s="10"/>
    </row>
    <row r="18" spans="1:12" ht="30" customHeight="1">
      <c r="A18" s="39">
        <v>8</v>
      </c>
      <c r="B18" s="36" t="s">
        <v>66</v>
      </c>
      <c r="C18" s="36" t="s">
        <v>20</v>
      </c>
      <c r="D18" s="37">
        <v>1452007</v>
      </c>
      <c r="E18" s="38" t="s">
        <v>67</v>
      </c>
      <c r="F18" s="40" t="s">
        <v>137</v>
      </c>
      <c r="G18" s="41">
        <v>42459</v>
      </c>
      <c r="H18" s="38" t="s">
        <v>68</v>
      </c>
      <c r="I18" s="38" t="s">
        <v>69</v>
      </c>
      <c r="J18" s="36" t="s">
        <v>70</v>
      </c>
      <c r="K18" s="42">
        <v>950000</v>
      </c>
      <c r="L18" s="10"/>
    </row>
    <row r="19" spans="1:12" ht="30" customHeight="1">
      <c r="A19" s="39">
        <v>9</v>
      </c>
      <c r="B19" s="36" t="s">
        <v>71</v>
      </c>
      <c r="C19" s="36" t="s">
        <v>20</v>
      </c>
      <c r="D19" s="37">
        <v>1726268</v>
      </c>
      <c r="E19" s="38" t="s">
        <v>72</v>
      </c>
      <c r="F19" s="40" t="s">
        <v>138</v>
      </c>
      <c r="G19" s="41">
        <v>42418</v>
      </c>
      <c r="H19" s="38" t="s">
        <v>74</v>
      </c>
      <c r="I19" s="47">
        <v>42419</v>
      </c>
      <c r="J19" s="36" t="s">
        <v>75</v>
      </c>
      <c r="K19" s="42">
        <v>250000</v>
      </c>
      <c r="L19" s="10"/>
    </row>
    <row r="20" spans="1:12" ht="45" customHeight="1">
      <c r="A20" s="39">
        <v>10</v>
      </c>
      <c r="B20" s="36" t="s">
        <v>76</v>
      </c>
      <c r="C20" s="36" t="s">
        <v>20</v>
      </c>
      <c r="D20" s="37">
        <v>3203668</v>
      </c>
      <c r="E20" s="36" t="s">
        <v>77</v>
      </c>
      <c r="F20" s="40" t="s">
        <v>139</v>
      </c>
      <c r="G20" s="41">
        <v>42423</v>
      </c>
      <c r="H20" s="38" t="s">
        <v>78</v>
      </c>
      <c r="I20" s="38" t="s">
        <v>79</v>
      </c>
      <c r="J20" s="38" t="s">
        <v>80</v>
      </c>
      <c r="K20" s="42">
        <v>450000</v>
      </c>
      <c r="L20" s="10"/>
    </row>
    <row r="21" spans="1:12" ht="15.75" thickBot="1">
      <c r="A21" s="175" t="s">
        <v>136</v>
      </c>
      <c r="B21" s="176"/>
      <c r="C21" s="176"/>
      <c r="D21" s="176"/>
      <c r="E21" s="176"/>
      <c r="F21" s="176"/>
      <c r="G21" s="176"/>
      <c r="H21" s="176"/>
      <c r="I21" s="176"/>
      <c r="J21" s="177"/>
      <c r="K21" s="43">
        <f>SUM(K11:K20)</f>
        <v>7200000</v>
      </c>
      <c r="L21" s="12"/>
    </row>
    <row r="22" spans="1:12" ht="15.75" thickTop="1">
      <c r="A22" s="180" t="s">
        <v>15</v>
      </c>
      <c r="B22" s="180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4" spans="1:12" ht="18.75">
      <c r="A24" s="171" t="s">
        <v>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5"/>
    </row>
    <row r="25" spans="1:12" ht="15.7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1:12" ht="15.75">
      <c r="A26" s="173" t="s">
        <v>52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5"/>
    </row>
    <row r="27" spans="1:12">
      <c r="A27" s="174" t="s">
        <v>1</v>
      </c>
      <c r="B27" s="174"/>
      <c r="C27" s="174"/>
      <c r="D27" s="56"/>
      <c r="E27" s="7"/>
      <c r="F27" s="8"/>
      <c r="G27" s="8"/>
      <c r="H27" s="8"/>
      <c r="I27" s="5"/>
      <c r="J27" s="5"/>
      <c r="K27" s="5"/>
      <c r="L27" s="5"/>
    </row>
    <row r="28" spans="1:12">
      <c r="A28" s="174" t="s">
        <v>2</v>
      </c>
      <c r="B28" s="174"/>
      <c r="C28" s="174"/>
      <c r="D28" s="56"/>
      <c r="E28" s="7"/>
      <c r="F28" s="8"/>
      <c r="G28" s="8"/>
      <c r="H28" s="8"/>
      <c r="I28" s="5"/>
      <c r="J28" s="5"/>
      <c r="K28" s="5"/>
      <c r="L28" s="5"/>
    </row>
    <row r="29" spans="1:12">
      <c r="A29" s="30" t="s">
        <v>45</v>
      </c>
      <c r="B29" s="30"/>
      <c r="C29" s="30"/>
      <c r="D29" s="30"/>
      <c r="E29" s="7"/>
      <c r="F29" s="8"/>
      <c r="G29" s="8"/>
      <c r="H29" s="8"/>
      <c r="I29" s="179" t="s">
        <v>53</v>
      </c>
      <c r="J29" s="179"/>
      <c r="K29" s="7"/>
      <c r="L29" s="5"/>
    </row>
    <row r="30" spans="1:12">
      <c r="A30" s="7"/>
      <c r="B30" s="7"/>
      <c r="C30" s="7"/>
      <c r="D30" s="7"/>
      <c r="E30" s="7"/>
      <c r="F30" s="8"/>
      <c r="G30" s="8"/>
      <c r="H30" s="8"/>
      <c r="I30" s="5"/>
      <c r="J30" s="5"/>
      <c r="K30" s="7"/>
      <c r="L30" s="5"/>
    </row>
    <row r="31" spans="1:12" ht="42">
      <c r="A31" s="27" t="s">
        <v>3</v>
      </c>
      <c r="B31" s="28" t="s">
        <v>4</v>
      </c>
      <c r="C31" s="28" t="s">
        <v>5</v>
      </c>
      <c r="D31" s="27" t="s">
        <v>6</v>
      </c>
      <c r="E31" s="28" t="s">
        <v>7</v>
      </c>
      <c r="F31" s="28" t="s">
        <v>8</v>
      </c>
      <c r="G31" s="28" t="s">
        <v>9</v>
      </c>
      <c r="H31" s="28" t="s">
        <v>10</v>
      </c>
      <c r="I31" s="28" t="s">
        <v>11</v>
      </c>
      <c r="J31" s="28" t="s">
        <v>12</v>
      </c>
      <c r="K31" s="28" t="s">
        <v>13</v>
      </c>
      <c r="L31" s="5"/>
    </row>
    <row r="32" spans="1:12" ht="25.5">
      <c r="A32" s="40">
        <v>11</v>
      </c>
      <c r="B32" s="36" t="s">
        <v>71</v>
      </c>
      <c r="C32" s="36" t="s">
        <v>20</v>
      </c>
      <c r="D32" s="37">
        <v>1726269</v>
      </c>
      <c r="E32" s="38" t="s">
        <v>72</v>
      </c>
      <c r="F32" s="40" t="s">
        <v>141</v>
      </c>
      <c r="G32" s="41">
        <v>42433</v>
      </c>
      <c r="H32" s="38" t="s">
        <v>124</v>
      </c>
      <c r="I32" s="47" t="s">
        <v>125</v>
      </c>
      <c r="J32" s="36" t="s">
        <v>126</v>
      </c>
      <c r="K32" s="42">
        <v>400000</v>
      </c>
      <c r="L32" s="10"/>
    </row>
    <row r="33" spans="1:12" ht="25.5">
      <c r="A33" s="40">
        <v>12</v>
      </c>
      <c r="B33" s="36" t="s">
        <v>127</v>
      </c>
      <c r="C33" s="36" t="s">
        <v>20</v>
      </c>
      <c r="D33" s="37">
        <v>524970</v>
      </c>
      <c r="E33" s="38" t="s">
        <v>128</v>
      </c>
      <c r="F33" s="40" t="s">
        <v>141</v>
      </c>
      <c r="G33" s="41">
        <v>42433</v>
      </c>
      <c r="H33" s="38" t="s">
        <v>124</v>
      </c>
      <c r="I33" s="47" t="s">
        <v>125</v>
      </c>
      <c r="J33" s="36" t="s">
        <v>126</v>
      </c>
      <c r="K33" s="42">
        <v>400000</v>
      </c>
      <c r="L33" s="10"/>
    </row>
    <row r="34" spans="1:12" ht="25.5">
      <c r="A34" s="40">
        <v>13</v>
      </c>
      <c r="B34" s="36" t="s">
        <v>95</v>
      </c>
      <c r="C34" s="36" t="s">
        <v>20</v>
      </c>
      <c r="D34" s="37">
        <v>2022357</v>
      </c>
      <c r="E34" s="38" t="s">
        <v>96</v>
      </c>
      <c r="F34" s="40" t="s">
        <v>239</v>
      </c>
      <c r="G34" s="41">
        <v>42446</v>
      </c>
      <c r="H34" s="36" t="s">
        <v>97</v>
      </c>
      <c r="I34" s="36" t="s">
        <v>98</v>
      </c>
      <c r="J34" s="36" t="s">
        <v>99</v>
      </c>
      <c r="K34" s="42">
        <v>450000</v>
      </c>
      <c r="L34" s="10"/>
    </row>
    <row r="35" spans="1:12" ht="24">
      <c r="A35" s="40">
        <v>14</v>
      </c>
      <c r="B35" s="36" t="s">
        <v>100</v>
      </c>
      <c r="C35" s="36" t="s">
        <v>20</v>
      </c>
      <c r="D35" s="37">
        <v>656724</v>
      </c>
      <c r="E35" s="38" t="s">
        <v>96</v>
      </c>
      <c r="F35" s="40" t="s">
        <v>239</v>
      </c>
      <c r="G35" s="41">
        <v>42446</v>
      </c>
      <c r="H35" s="36" t="s">
        <v>97</v>
      </c>
      <c r="I35" s="47">
        <v>42446</v>
      </c>
      <c r="J35" s="36" t="s">
        <v>101</v>
      </c>
      <c r="K35" s="42">
        <v>150000</v>
      </c>
      <c r="L35" s="10"/>
    </row>
    <row r="36" spans="1:12" ht="25.5">
      <c r="A36" s="40">
        <v>15</v>
      </c>
      <c r="B36" s="36" t="s">
        <v>102</v>
      </c>
      <c r="C36" s="36" t="s">
        <v>20</v>
      </c>
      <c r="D36" s="37">
        <v>1377320</v>
      </c>
      <c r="E36" s="38" t="s">
        <v>96</v>
      </c>
      <c r="F36" s="40" t="s">
        <v>239</v>
      </c>
      <c r="G36" s="41">
        <v>42446</v>
      </c>
      <c r="H36" s="36" t="s">
        <v>103</v>
      </c>
      <c r="I36" s="47" t="s">
        <v>104</v>
      </c>
      <c r="J36" s="36" t="s">
        <v>105</v>
      </c>
      <c r="K36" s="42">
        <v>450000</v>
      </c>
      <c r="L36" s="10"/>
    </row>
    <row r="37" spans="1:12" ht="25.5">
      <c r="A37" s="40">
        <v>16</v>
      </c>
      <c r="B37" s="36" t="s">
        <v>106</v>
      </c>
      <c r="C37" s="36" t="s">
        <v>20</v>
      </c>
      <c r="D37" s="37">
        <v>3424714</v>
      </c>
      <c r="E37" s="38" t="s">
        <v>107</v>
      </c>
      <c r="F37" s="40" t="s">
        <v>239</v>
      </c>
      <c r="G37" s="41">
        <v>42446</v>
      </c>
      <c r="H37" s="36" t="s">
        <v>108</v>
      </c>
      <c r="I37" s="47" t="s">
        <v>109</v>
      </c>
      <c r="J37" s="36" t="s">
        <v>110</v>
      </c>
      <c r="K37" s="42">
        <v>300000</v>
      </c>
      <c r="L37" s="10"/>
    </row>
    <row r="38" spans="1:12" ht="36">
      <c r="A38" s="40">
        <v>17</v>
      </c>
      <c r="B38" s="36" t="s">
        <v>111</v>
      </c>
      <c r="C38" s="36" t="s">
        <v>20</v>
      </c>
      <c r="D38" s="37">
        <v>1903057</v>
      </c>
      <c r="E38" s="38" t="s">
        <v>112</v>
      </c>
      <c r="F38" s="40" t="s">
        <v>239</v>
      </c>
      <c r="G38" s="41">
        <v>42446</v>
      </c>
      <c r="H38" s="38" t="s">
        <v>113</v>
      </c>
      <c r="I38" s="47" t="s">
        <v>114</v>
      </c>
      <c r="J38" s="38" t="s">
        <v>115</v>
      </c>
      <c r="K38" s="42">
        <v>1000000</v>
      </c>
      <c r="L38" s="10"/>
    </row>
    <row r="39" spans="1:12" ht="25.5">
      <c r="A39" s="40">
        <v>18</v>
      </c>
      <c r="B39" s="36" t="s">
        <v>71</v>
      </c>
      <c r="C39" s="36" t="s">
        <v>20</v>
      </c>
      <c r="D39" s="37">
        <v>1726269</v>
      </c>
      <c r="E39" s="38" t="s">
        <v>72</v>
      </c>
      <c r="F39" s="40" t="s">
        <v>240</v>
      </c>
      <c r="G39" s="41">
        <v>42458</v>
      </c>
      <c r="H39" s="36" t="s">
        <v>82</v>
      </c>
      <c r="I39" s="47">
        <v>42459</v>
      </c>
      <c r="J39" s="36" t="s">
        <v>75</v>
      </c>
      <c r="K39" s="42">
        <v>250000</v>
      </c>
      <c r="L39" s="10"/>
    </row>
    <row r="40" spans="1:12" ht="25.5">
      <c r="A40" s="40">
        <v>19</v>
      </c>
      <c r="B40" s="36" t="s">
        <v>83</v>
      </c>
      <c r="C40" s="36" t="s">
        <v>20</v>
      </c>
      <c r="D40" s="37">
        <v>582886</v>
      </c>
      <c r="E40" s="38" t="s">
        <v>84</v>
      </c>
      <c r="F40" s="40" t="s">
        <v>240</v>
      </c>
      <c r="G40" s="41">
        <v>42458</v>
      </c>
      <c r="H40" s="36" t="s">
        <v>82</v>
      </c>
      <c r="I40" s="47">
        <v>42459</v>
      </c>
      <c r="J40" s="36" t="s">
        <v>75</v>
      </c>
      <c r="K40" s="42">
        <v>250000</v>
      </c>
      <c r="L40" s="10"/>
    </row>
    <row r="41" spans="1:12" ht="25.5">
      <c r="A41" s="40">
        <v>20</v>
      </c>
      <c r="B41" s="36" t="s">
        <v>85</v>
      </c>
      <c r="C41" s="36" t="s">
        <v>20</v>
      </c>
      <c r="D41" s="37">
        <v>878292</v>
      </c>
      <c r="E41" s="36" t="s">
        <v>86</v>
      </c>
      <c r="F41" s="40" t="s">
        <v>87</v>
      </c>
      <c r="G41" s="41">
        <v>42461</v>
      </c>
      <c r="H41" s="36" t="s">
        <v>88</v>
      </c>
      <c r="I41" s="47">
        <v>42464</v>
      </c>
      <c r="J41" s="36" t="s">
        <v>89</v>
      </c>
      <c r="K41" s="42">
        <v>300000</v>
      </c>
      <c r="L41" s="10"/>
    </row>
    <row r="42" spans="1:12" ht="15.75" thickBot="1">
      <c r="A42" s="175" t="s">
        <v>241</v>
      </c>
      <c r="B42" s="176"/>
      <c r="C42" s="176"/>
      <c r="D42" s="176"/>
      <c r="E42" s="176"/>
      <c r="F42" s="176"/>
      <c r="G42" s="176"/>
      <c r="H42" s="176"/>
      <c r="I42" s="176"/>
      <c r="J42" s="177"/>
      <c r="K42" s="43">
        <f>SUM(K32:K41)</f>
        <v>3950000</v>
      </c>
      <c r="L42" s="10"/>
    </row>
    <row r="43" spans="1:12" ht="15.75" thickTop="1">
      <c r="A43" s="180" t="s">
        <v>81</v>
      </c>
      <c r="B43" s="180"/>
      <c r="C43" s="14"/>
      <c r="D43" s="14"/>
      <c r="E43" s="14"/>
      <c r="F43" s="14"/>
      <c r="G43" s="14"/>
      <c r="H43" s="14"/>
      <c r="I43" s="14"/>
      <c r="J43" s="14"/>
      <c r="K43" s="14"/>
      <c r="L43" s="10"/>
    </row>
    <row r="44" spans="1:12">
      <c r="L44" s="10"/>
    </row>
    <row r="45" spans="1:12" ht="18.75">
      <c r="A45" s="171" t="s">
        <v>0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0"/>
    </row>
    <row r="46" spans="1:12" ht="15.7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10"/>
    </row>
    <row r="47" spans="1:12" ht="15.75">
      <c r="A47" s="173" t="s">
        <v>52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0"/>
    </row>
    <row r="48" spans="1:12">
      <c r="A48" s="174" t="s">
        <v>1</v>
      </c>
      <c r="B48" s="174"/>
      <c r="C48" s="174"/>
      <c r="D48" s="56"/>
      <c r="E48" s="7"/>
      <c r="F48" s="8"/>
      <c r="G48" s="8"/>
      <c r="H48" s="8"/>
      <c r="I48" s="5"/>
      <c r="J48" s="5"/>
      <c r="K48" s="5"/>
      <c r="L48" s="12"/>
    </row>
    <row r="49" spans="1:12">
      <c r="A49" s="174" t="s">
        <v>2</v>
      </c>
      <c r="B49" s="174"/>
      <c r="C49" s="174"/>
      <c r="D49" s="56"/>
      <c r="E49" s="7"/>
      <c r="F49" s="8"/>
      <c r="G49" s="8"/>
      <c r="H49" s="8"/>
      <c r="I49" s="5"/>
      <c r="J49" s="5"/>
      <c r="K49" s="5"/>
      <c r="L49" s="14"/>
    </row>
    <row r="50" spans="1:12">
      <c r="A50" s="30" t="s">
        <v>45</v>
      </c>
      <c r="B50" s="30"/>
      <c r="C50" s="30"/>
      <c r="D50" s="30"/>
      <c r="E50" s="7"/>
      <c r="F50" s="8"/>
      <c r="G50" s="8"/>
      <c r="H50" s="8"/>
      <c r="I50" s="179" t="s">
        <v>53</v>
      </c>
      <c r="J50" s="179"/>
      <c r="K50" s="7"/>
    </row>
    <row r="51" spans="1:12">
      <c r="A51" s="7"/>
      <c r="B51" s="7"/>
      <c r="C51" s="7"/>
      <c r="D51" s="7"/>
      <c r="E51" s="7"/>
      <c r="F51" s="8"/>
      <c r="G51" s="8"/>
      <c r="H51" s="8"/>
      <c r="I51" s="5"/>
      <c r="J51" s="5"/>
      <c r="K51" s="7"/>
      <c r="L51" s="5"/>
    </row>
    <row r="52" spans="1:12" ht="42">
      <c r="A52" s="27" t="s">
        <v>3</v>
      </c>
      <c r="B52" s="28" t="s">
        <v>4</v>
      </c>
      <c r="C52" s="28" t="s">
        <v>5</v>
      </c>
      <c r="D52" s="27" t="s">
        <v>6</v>
      </c>
      <c r="E52" s="28" t="s">
        <v>7</v>
      </c>
      <c r="F52" s="28" t="s">
        <v>8</v>
      </c>
      <c r="G52" s="28" t="s">
        <v>9</v>
      </c>
      <c r="H52" s="28" t="s">
        <v>10</v>
      </c>
      <c r="I52" s="28" t="s">
        <v>11</v>
      </c>
      <c r="J52" s="28" t="s">
        <v>12</v>
      </c>
      <c r="K52" s="28" t="s">
        <v>13</v>
      </c>
      <c r="L52" s="57"/>
    </row>
    <row r="53" spans="1:12" ht="40.5" customHeight="1">
      <c r="A53" s="36">
        <v>21</v>
      </c>
      <c r="B53" s="36" t="s">
        <v>90</v>
      </c>
      <c r="C53" s="36" t="s">
        <v>16</v>
      </c>
      <c r="D53" s="37">
        <v>1551484</v>
      </c>
      <c r="E53" s="36" t="s">
        <v>91</v>
      </c>
      <c r="F53" s="40" t="s">
        <v>92</v>
      </c>
      <c r="G53" s="41">
        <v>42465</v>
      </c>
      <c r="H53" s="38" t="s">
        <v>201</v>
      </c>
      <c r="I53" s="36" t="s">
        <v>93</v>
      </c>
      <c r="J53" s="38" t="s">
        <v>94</v>
      </c>
      <c r="K53" s="42">
        <v>750000</v>
      </c>
      <c r="L53" s="5"/>
    </row>
    <row r="54" spans="1:12" ht="36">
      <c r="A54" s="36">
        <v>22</v>
      </c>
      <c r="B54" s="48" t="s">
        <v>161</v>
      </c>
      <c r="C54" s="36" t="s">
        <v>16</v>
      </c>
      <c r="D54" s="37">
        <v>2670687</v>
      </c>
      <c r="E54" s="36" t="s">
        <v>91</v>
      </c>
      <c r="F54" s="49" t="s">
        <v>162</v>
      </c>
      <c r="G54" s="50">
        <v>42465</v>
      </c>
      <c r="H54" s="38" t="s">
        <v>163</v>
      </c>
      <c r="I54" s="47" t="s">
        <v>164</v>
      </c>
      <c r="J54" s="38" t="s">
        <v>165</v>
      </c>
      <c r="K54" s="51">
        <v>750000</v>
      </c>
      <c r="L54" s="5"/>
    </row>
    <row r="55" spans="1:12" ht="25.5">
      <c r="A55" s="36">
        <v>23</v>
      </c>
      <c r="B55" s="36" t="s">
        <v>116</v>
      </c>
      <c r="C55" s="36" t="s">
        <v>20</v>
      </c>
      <c r="D55" s="37">
        <v>1255413</v>
      </c>
      <c r="E55" s="36" t="s">
        <v>107</v>
      </c>
      <c r="F55" s="40" t="s">
        <v>242</v>
      </c>
      <c r="G55" s="41">
        <v>42466</v>
      </c>
      <c r="H55" s="36" t="s">
        <v>88</v>
      </c>
      <c r="I55" s="47">
        <v>42465</v>
      </c>
      <c r="J55" s="36" t="s">
        <v>243</v>
      </c>
      <c r="K55" s="42">
        <v>200000</v>
      </c>
      <c r="L55" s="5"/>
    </row>
    <row r="56" spans="1:12" ht="25.5">
      <c r="A56" s="36">
        <v>24</v>
      </c>
      <c r="B56" s="36" t="s">
        <v>129</v>
      </c>
      <c r="C56" s="36" t="s">
        <v>16</v>
      </c>
      <c r="D56" s="37">
        <v>742377</v>
      </c>
      <c r="E56" s="36" t="s">
        <v>91</v>
      </c>
      <c r="F56" s="40" t="s">
        <v>244</v>
      </c>
      <c r="G56" s="41">
        <v>42466</v>
      </c>
      <c r="H56" s="36" t="s">
        <v>130</v>
      </c>
      <c r="I56" s="47" t="s">
        <v>131</v>
      </c>
      <c r="J56" s="36" t="s">
        <v>132</v>
      </c>
      <c r="K56" s="42">
        <v>500000</v>
      </c>
      <c r="L56" s="5"/>
    </row>
    <row r="57" spans="1:12" ht="25.5">
      <c r="A57" s="36">
        <v>25</v>
      </c>
      <c r="B57" s="36" t="s">
        <v>133</v>
      </c>
      <c r="C57" s="36" t="s">
        <v>16</v>
      </c>
      <c r="D57" s="37">
        <v>850646</v>
      </c>
      <c r="E57" s="36" t="s">
        <v>107</v>
      </c>
      <c r="F57" s="40" t="s">
        <v>244</v>
      </c>
      <c r="G57" s="41">
        <v>42466</v>
      </c>
      <c r="H57" s="36" t="s">
        <v>130</v>
      </c>
      <c r="I57" s="47" t="s">
        <v>131</v>
      </c>
      <c r="J57" s="36" t="s">
        <v>132</v>
      </c>
      <c r="K57" s="42">
        <v>500000</v>
      </c>
      <c r="L57" s="5"/>
    </row>
    <row r="58" spans="1:12" ht="25.5">
      <c r="A58" s="36">
        <v>26</v>
      </c>
      <c r="B58" s="36" t="s">
        <v>120</v>
      </c>
      <c r="C58" s="36" t="s">
        <v>16</v>
      </c>
      <c r="D58" s="37">
        <v>1786676</v>
      </c>
      <c r="E58" s="36" t="s">
        <v>91</v>
      </c>
      <c r="F58" s="40" t="s">
        <v>245</v>
      </c>
      <c r="G58" s="41">
        <v>42467</v>
      </c>
      <c r="H58" s="38" t="s">
        <v>117</v>
      </c>
      <c r="I58" s="47" t="s">
        <v>118</v>
      </c>
      <c r="J58" s="36" t="s">
        <v>119</v>
      </c>
      <c r="K58" s="42">
        <v>750000</v>
      </c>
      <c r="L58" s="10"/>
    </row>
    <row r="59" spans="1:12" ht="38.25">
      <c r="A59" s="36">
        <v>27</v>
      </c>
      <c r="B59" s="48" t="s">
        <v>192</v>
      </c>
      <c r="C59" s="36" t="s">
        <v>20</v>
      </c>
      <c r="D59" s="37">
        <v>5703881</v>
      </c>
      <c r="E59" s="36" t="s">
        <v>193</v>
      </c>
      <c r="F59" s="49" t="s">
        <v>194</v>
      </c>
      <c r="G59" s="50">
        <v>42468</v>
      </c>
      <c r="H59" s="36" t="s">
        <v>195</v>
      </c>
      <c r="I59" s="47">
        <v>42467</v>
      </c>
      <c r="J59" s="36" t="s">
        <v>196</v>
      </c>
      <c r="K59" s="51">
        <v>150000</v>
      </c>
      <c r="L59" s="10"/>
    </row>
    <row r="60" spans="1:12" ht="38.25">
      <c r="A60" s="36">
        <v>28</v>
      </c>
      <c r="B60" s="48" t="s">
        <v>145</v>
      </c>
      <c r="C60" s="36" t="s">
        <v>20</v>
      </c>
      <c r="D60" s="37">
        <v>3321103</v>
      </c>
      <c r="E60" s="36" t="s">
        <v>107</v>
      </c>
      <c r="F60" s="49" t="s">
        <v>194</v>
      </c>
      <c r="G60" s="50">
        <v>42468</v>
      </c>
      <c r="H60" s="36" t="s">
        <v>195</v>
      </c>
      <c r="I60" s="47">
        <v>42467</v>
      </c>
      <c r="J60" s="36" t="s">
        <v>196</v>
      </c>
      <c r="K60" s="51">
        <v>200000</v>
      </c>
      <c r="L60" s="10"/>
    </row>
    <row r="61" spans="1:12" ht="64.5" customHeight="1">
      <c r="A61" s="36">
        <v>29</v>
      </c>
      <c r="B61" s="36" t="s">
        <v>246</v>
      </c>
      <c r="C61" s="36" t="s">
        <v>20</v>
      </c>
      <c r="D61" s="51">
        <v>1345436</v>
      </c>
      <c r="E61" s="36" t="s">
        <v>247</v>
      </c>
      <c r="F61" s="36" t="s">
        <v>248</v>
      </c>
      <c r="G61" s="47">
        <v>42471</v>
      </c>
      <c r="H61" s="38" t="s">
        <v>249</v>
      </c>
      <c r="I61" s="52" t="s">
        <v>250</v>
      </c>
      <c r="J61" s="36" t="s">
        <v>251</v>
      </c>
      <c r="K61" s="51">
        <v>2200000</v>
      </c>
      <c r="L61" s="10"/>
    </row>
    <row r="62" spans="1:12" ht="85.5" customHeight="1">
      <c r="A62" s="36">
        <v>30</v>
      </c>
      <c r="B62" s="36" t="s">
        <v>33</v>
      </c>
      <c r="C62" s="36" t="s">
        <v>16</v>
      </c>
      <c r="D62" s="51">
        <v>4031162</v>
      </c>
      <c r="E62" s="36" t="s">
        <v>34</v>
      </c>
      <c r="F62" s="36" t="s">
        <v>248</v>
      </c>
      <c r="G62" s="47">
        <v>42471</v>
      </c>
      <c r="H62" s="38" t="s">
        <v>249</v>
      </c>
      <c r="I62" s="52" t="s">
        <v>250</v>
      </c>
      <c r="J62" s="36" t="s">
        <v>251</v>
      </c>
      <c r="K62" s="51">
        <v>2200000</v>
      </c>
      <c r="L62" s="10"/>
    </row>
    <row r="63" spans="1:12" ht="15.75" thickBot="1">
      <c r="A63" s="175" t="s">
        <v>252</v>
      </c>
      <c r="B63" s="176"/>
      <c r="C63" s="176"/>
      <c r="D63" s="176"/>
      <c r="E63" s="176"/>
      <c r="F63" s="176"/>
      <c r="G63" s="176"/>
      <c r="H63" s="176"/>
      <c r="I63" s="176"/>
      <c r="J63" s="177"/>
      <c r="K63" s="43">
        <f>SUM(K53:K62)</f>
        <v>8200000</v>
      </c>
      <c r="L63" s="10"/>
    </row>
    <row r="64" spans="1:12" ht="15.75" thickTop="1">
      <c r="A64" s="180" t="s">
        <v>134</v>
      </c>
      <c r="B64" s="180"/>
      <c r="C64" s="14"/>
      <c r="D64" s="14"/>
      <c r="E64" s="14"/>
      <c r="F64" s="14"/>
      <c r="G64" s="14"/>
      <c r="H64" s="14"/>
      <c r="I64" s="14"/>
      <c r="J64" s="14"/>
      <c r="K64" s="14"/>
      <c r="L64" s="10"/>
    </row>
    <row r="65" spans="1:12">
      <c r="L65" s="10"/>
    </row>
    <row r="66" spans="1:12">
      <c r="L66" s="10"/>
    </row>
    <row r="67" spans="1:12" ht="18.75">
      <c r="A67" s="171" t="s">
        <v>0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0"/>
    </row>
    <row r="68" spans="1:12" ht="15.7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10"/>
    </row>
    <row r="69" spans="1:12" ht="15.75">
      <c r="A69" s="173" t="s">
        <v>52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0"/>
    </row>
    <row r="70" spans="1:12">
      <c r="A70" s="174" t="s">
        <v>1</v>
      </c>
      <c r="B70" s="174"/>
      <c r="C70" s="174"/>
      <c r="D70" s="56"/>
      <c r="E70" s="7"/>
      <c r="F70" s="8"/>
      <c r="G70" s="8"/>
      <c r="H70" s="8"/>
      <c r="I70" s="5"/>
      <c r="J70" s="5"/>
      <c r="K70" s="5"/>
      <c r="L70" s="10"/>
    </row>
    <row r="71" spans="1:12">
      <c r="A71" s="174" t="s">
        <v>2</v>
      </c>
      <c r="B71" s="174"/>
      <c r="C71" s="174"/>
      <c r="D71" s="56"/>
      <c r="E71" s="7"/>
      <c r="F71" s="8"/>
      <c r="G71" s="8"/>
      <c r="H71" s="8"/>
      <c r="I71" s="5"/>
      <c r="J71" s="5"/>
      <c r="K71" s="5"/>
      <c r="L71" s="10"/>
    </row>
    <row r="72" spans="1:12">
      <c r="A72" s="174" t="s">
        <v>45</v>
      </c>
      <c r="B72" s="174"/>
      <c r="C72" s="174"/>
      <c r="D72" s="174"/>
      <c r="E72" s="174"/>
      <c r="F72" s="8"/>
      <c r="G72" s="8"/>
      <c r="H72" s="8"/>
      <c r="I72" s="179" t="s">
        <v>53</v>
      </c>
      <c r="J72" s="179"/>
      <c r="K72" s="7"/>
      <c r="L72" s="10"/>
    </row>
    <row r="73" spans="1:12">
      <c r="A73" s="7"/>
      <c r="B73" s="7"/>
      <c r="C73" s="7"/>
      <c r="D73" s="7"/>
      <c r="E73" s="7"/>
      <c r="F73" s="8"/>
      <c r="G73" s="8"/>
      <c r="H73" s="8"/>
      <c r="I73" s="5"/>
      <c r="J73" s="5"/>
      <c r="K73" s="7"/>
      <c r="L73" s="10"/>
    </row>
    <row r="74" spans="1:12" ht="42">
      <c r="A74" s="33" t="s">
        <v>3</v>
      </c>
      <c r="B74" s="34" t="s">
        <v>4</v>
      </c>
      <c r="C74" s="28" t="s">
        <v>5</v>
      </c>
      <c r="D74" s="32" t="s">
        <v>6</v>
      </c>
      <c r="E74" s="34" t="s">
        <v>7</v>
      </c>
      <c r="F74" s="34" t="s">
        <v>8</v>
      </c>
      <c r="G74" s="34" t="s">
        <v>9</v>
      </c>
      <c r="H74" s="34" t="s">
        <v>10</v>
      </c>
      <c r="I74" s="34" t="s">
        <v>11</v>
      </c>
      <c r="J74" s="34" t="s">
        <v>12</v>
      </c>
      <c r="K74" s="34" t="s">
        <v>13</v>
      </c>
      <c r="L74" s="10"/>
    </row>
    <row r="75" spans="1:12" ht="67.5">
      <c r="A75" s="36">
        <v>31</v>
      </c>
      <c r="B75" s="36" t="s">
        <v>39</v>
      </c>
      <c r="C75" s="36" t="s">
        <v>16</v>
      </c>
      <c r="D75" s="37">
        <v>7652725</v>
      </c>
      <c r="E75" s="36" t="s">
        <v>34</v>
      </c>
      <c r="F75" s="36" t="s">
        <v>248</v>
      </c>
      <c r="G75" s="47">
        <v>42471</v>
      </c>
      <c r="H75" s="38" t="s">
        <v>249</v>
      </c>
      <c r="I75" s="52" t="s">
        <v>250</v>
      </c>
      <c r="J75" s="36" t="s">
        <v>251</v>
      </c>
      <c r="K75" s="51">
        <v>2200000</v>
      </c>
      <c r="L75" s="10"/>
    </row>
    <row r="76" spans="1:12" ht="67.5">
      <c r="A76" s="36">
        <v>32</v>
      </c>
      <c r="B76" s="36" t="s">
        <v>253</v>
      </c>
      <c r="C76" s="36" t="s">
        <v>16</v>
      </c>
      <c r="D76" s="51">
        <v>4331607</v>
      </c>
      <c r="E76" s="36" t="s">
        <v>34</v>
      </c>
      <c r="F76" s="36" t="s">
        <v>248</v>
      </c>
      <c r="G76" s="47">
        <v>42471</v>
      </c>
      <c r="H76" s="38" t="s">
        <v>249</v>
      </c>
      <c r="I76" s="52" t="s">
        <v>250</v>
      </c>
      <c r="J76" s="36" t="s">
        <v>251</v>
      </c>
      <c r="K76" s="51">
        <v>750000</v>
      </c>
      <c r="L76" s="10"/>
    </row>
    <row r="77" spans="1:12" ht="67.5">
      <c r="A77" s="36">
        <v>33</v>
      </c>
      <c r="B77" s="36" t="s">
        <v>40</v>
      </c>
      <c r="C77" s="36" t="s">
        <v>16</v>
      </c>
      <c r="D77" s="37">
        <v>4219140</v>
      </c>
      <c r="E77" s="36" t="s">
        <v>41</v>
      </c>
      <c r="F77" s="36" t="s">
        <v>248</v>
      </c>
      <c r="G77" s="47">
        <v>42471</v>
      </c>
      <c r="H77" s="38" t="s">
        <v>249</v>
      </c>
      <c r="I77" s="52" t="s">
        <v>250</v>
      </c>
      <c r="J77" s="36" t="s">
        <v>251</v>
      </c>
      <c r="K77" s="51">
        <v>1350000</v>
      </c>
      <c r="L77" s="10"/>
    </row>
    <row r="78" spans="1:12" ht="67.5">
      <c r="A78" s="36">
        <v>34</v>
      </c>
      <c r="B78" s="36" t="s">
        <v>42</v>
      </c>
      <c r="C78" s="36" t="s">
        <v>16</v>
      </c>
      <c r="D78" s="37">
        <v>4659711</v>
      </c>
      <c r="E78" s="36" t="s">
        <v>41</v>
      </c>
      <c r="F78" s="36" t="s">
        <v>248</v>
      </c>
      <c r="G78" s="47">
        <v>42471</v>
      </c>
      <c r="H78" s="38" t="s">
        <v>249</v>
      </c>
      <c r="I78" s="52" t="s">
        <v>250</v>
      </c>
      <c r="J78" s="36" t="s">
        <v>251</v>
      </c>
      <c r="K78" s="51">
        <v>900000</v>
      </c>
      <c r="L78" s="10"/>
    </row>
    <row r="79" spans="1:12" ht="67.5">
      <c r="A79" s="36">
        <v>35</v>
      </c>
      <c r="B79" s="36" t="s">
        <v>43</v>
      </c>
      <c r="C79" s="36" t="s">
        <v>16</v>
      </c>
      <c r="D79" s="37">
        <v>3368947</v>
      </c>
      <c r="E79" s="36" t="s">
        <v>44</v>
      </c>
      <c r="F79" s="36" t="s">
        <v>248</v>
      </c>
      <c r="G79" s="47">
        <v>42471</v>
      </c>
      <c r="H79" s="38" t="s">
        <v>249</v>
      </c>
      <c r="I79" s="52" t="s">
        <v>250</v>
      </c>
      <c r="J79" s="36" t="s">
        <v>251</v>
      </c>
      <c r="K79" s="51">
        <v>1650000</v>
      </c>
      <c r="L79" s="11"/>
    </row>
    <row r="80" spans="1:12" ht="25.5">
      <c r="A80" s="36">
        <v>36</v>
      </c>
      <c r="B80" s="36" t="s">
        <v>120</v>
      </c>
      <c r="C80" s="36" t="s">
        <v>16</v>
      </c>
      <c r="D80" s="37">
        <v>1786677</v>
      </c>
      <c r="E80" s="38" t="s">
        <v>91</v>
      </c>
      <c r="F80" s="40" t="s">
        <v>140</v>
      </c>
      <c r="G80" s="41">
        <v>42472</v>
      </c>
      <c r="H80" s="36" t="s">
        <v>121</v>
      </c>
      <c r="I80" s="47" t="s">
        <v>122</v>
      </c>
      <c r="J80" s="38" t="s">
        <v>123</v>
      </c>
      <c r="K80" s="42">
        <v>5612000</v>
      </c>
      <c r="L80" s="45"/>
    </row>
    <row r="81" spans="1:12" ht="25.5">
      <c r="A81" s="36">
        <v>37</v>
      </c>
      <c r="B81" s="48" t="s">
        <v>159</v>
      </c>
      <c r="C81" s="36" t="s">
        <v>20</v>
      </c>
      <c r="D81" s="37">
        <v>2493502</v>
      </c>
      <c r="E81" s="36" t="s">
        <v>160</v>
      </c>
      <c r="F81" s="49" t="s">
        <v>188</v>
      </c>
      <c r="G81" s="50">
        <v>42472</v>
      </c>
      <c r="H81" s="38" t="s">
        <v>189</v>
      </c>
      <c r="I81" s="47" t="s">
        <v>190</v>
      </c>
      <c r="J81" s="36" t="s">
        <v>191</v>
      </c>
      <c r="K81" s="51">
        <v>400000</v>
      </c>
      <c r="L81" s="4"/>
    </row>
    <row r="82" spans="1:12" ht="25.5">
      <c r="A82" s="36">
        <v>38</v>
      </c>
      <c r="B82" s="48" t="s">
        <v>142</v>
      </c>
      <c r="C82" s="36" t="s">
        <v>20</v>
      </c>
      <c r="D82" s="37">
        <v>1067974</v>
      </c>
      <c r="E82" s="38" t="s">
        <v>143</v>
      </c>
      <c r="F82" s="49" t="s">
        <v>147</v>
      </c>
      <c r="G82" s="50">
        <v>42474</v>
      </c>
      <c r="H82" s="36" t="s">
        <v>88</v>
      </c>
      <c r="I82" s="47" t="s">
        <v>144</v>
      </c>
      <c r="J82" s="36" t="s">
        <v>254</v>
      </c>
      <c r="K82" s="51">
        <v>400000</v>
      </c>
      <c r="L82" s="4"/>
    </row>
    <row r="83" spans="1:12" ht="15.75" thickBot="1">
      <c r="A83" s="175" t="s">
        <v>255</v>
      </c>
      <c r="B83" s="176"/>
      <c r="C83" s="176"/>
      <c r="D83" s="176"/>
      <c r="E83" s="176"/>
      <c r="F83" s="176"/>
      <c r="G83" s="176"/>
      <c r="H83" s="176"/>
      <c r="I83" s="176"/>
      <c r="J83" s="177"/>
      <c r="K83" s="35">
        <f>SUM(K75:K82)</f>
        <v>13262000</v>
      </c>
    </row>
    <row r="84" spans="1:12" ht="15.75" thickTop="1">
      <c r="A84" s="180" t="s">
        <v>154</v>
      </c>
      <c r="B84" s="180"/>
      <c r="C84" s="14"/>
      <c r="D84" s="14"/>
      <c r="E84" s="14"/>
      <c r="F84" s="14"/>
      <c r="G84" s="14"/>
      <c r="H84" s="14"/>
      <c r="I84" s="14"/>
      <c r="J84" s="14"/>
      <c r="K84" s="14"/>
    </row>
    <row r="87" spans="1:12" ht="18.75">
      <c r="A87" s="171" t="s">
        <v>0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</row>
    <row r="88" spans="1:12" ht="15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2" ht="15.75">
      <c r="A89" s="173" t="s">
        <v>52</v>
      </c>
      <c r="B89" s="173"/>
      <c r="C89" s="173"/>
      <c r="D89" s="173"/>
      <c r="E89" s="173"/>
      <c r="F89" s="173"/>
      <c r="G89" s="173"/>
      <c r="H89" s="173"/>
      <c r="I89" s="173"/>
      <c r="J89" s="173"/>
      <c r="K89" s="173"/>
    </row>
    <row r="90" spans="1:12">
      <c r="A90" s="174" t="s">
        <v>1</v>
      </c>
      <c r="B90" s="174"/>
      <c r="C90" s="174"/>
      <c r="D90" s="56"/>
      <c r="E90" s="7"/>
      <c r="F90" s="8"/>
      <c r="G90" s="8"/>
      <c r="H90" s="8"/>
      <c r="I90" s="5"/>
      <c r="J90" s="5"/>
      <c r="K90" s="5"/>
    </row>
    <row r="91" spans="1:12">
      <c r="A91" s="174" t="s">
        <v>2</v>
      </c>
      <c r="B91" s="174"/>
      <c r="C91" s="174"/>
      <c r="D91" s="56"/>
      <c r="E91" s="7"/>
      <c r="F91" s="8"/>
      <c r="G91" s="8"/>
      <c r="H91" s="8"/>
      <c r="I91" s="5"/>
      <c r="J91" s="5"/>
      <c r="K91" s="5"/>
    </row>
    <row r="92" spans="1:12">
      <c r="A92" s="174" t="s">
        <v>45</v>
      </c>
      <c r="B92" s="174"/>
      <c r="C92" s="174"/>
      <c r="D92" s="174"/>
      <c r="E92" s="174"/>
      <c r="F92" s="8"/>
      <c r="G92" s="8"/>
      <c r="H92" s="8"/>
      <c r="I92" s="179" t="s">
        <v>53</v>
      </c>
      <c r="J92" s="179"/>
      <c r="K92" s="7"/>
    </row>
    <row r="93" spans="1:12">
      <c r="A93" s="7"/>
      <c r="B93" s="7"/>
      <c r="C93" s="7"/>
      <c r="D93" s="7"/>
      <c r="E93" s="7"/>
      <c r="F93" s="8"/>
      <c r="G93" s="8"/>
      <c r="H93" s="8"/>
      <c r="I93" s="5"/>
      <c r="J93" s="5"/>
      <c r="K93" s="7"/>
    </row>
    <row r="94" spans="1:12" ht="42">
      <c r="A94" s="33" t="s">
        <v>3</v>
      </c>
      <c r="B94" s="34" t="s">
        <v>4</v>
      </c>
      <c r="C94" s="31" t="s">
        <v>5</v>
      </c>
      <c r="D94" s="32" t="s">
        <v>6</v>
      </c>
      <c r="E94" s="34" t="s">
        <v>7</v>
      </c>
      <c r="F94" s="34" t="s">
        <v>8</v>
      </c>
      <c r="G94" s="34" t="s">
        <v>9</v>
      </c>
      <c r="H94" s="34" t="s">
        <v>10</v>
      </c>
      <c r="I94" s="34" t="s">
        <v>11</v>
      </c>
      <c r="J94" s="34" t="s">
        <v>12</v>
      </c>
      <c r="K94" s="34" t="s">
        <v>13</v>
      </c>
    </row>
    <row r="95" spans="1:12" ht="25.5">
      <c r="A95" s="36">
        <v>39</v>
      </c>
      <c r="B95" s="48" t="s">
        <v>83</v>
      </c>
      <c r="C95" s="36" t="s">
        <v>20</v>
      </c>
      <c r="D95" s="37">
        <v>582886</v>
      </c>
      <c r="E95" s="38" t="s">
        <v>84</v>
      </c>
      <c r="F95" s="49" t="s">
        <v>156</v>
      </c>
      <c r="G95" s="50">
        <v>42474</v>
      </c>
      <c r="H95" s="36" t="s">
        <v>157</v>
      </c>
      <c r="I95" s="47" t="s">
        <v>152</v>
      </c>
      <c r="J95" s="36" t="s">
        <v>158</v>
      </c>
      <c r="K95" s="51">
        <v>500000</v>
      </c>
    </row>
    <row r="96" spans="1:12" ht="25.5">
      <c r="A96" s="36">
        <v>40</v>
      </c>
      <c r="B96" s="48" t="s">
        <v>159</v>
      </c>
      <c r="C96" s="36" t="s">
        <v>20</v>
      </c>
      <c r="D96" s="37">
        <v>2493502</v>
      </c>
      <c r="E96" s="36" t="s">
        <v>160</v>
      </c>
      <c r="F96" s="49" t="s">
        <v>156</v>
      </c>
      <c r="G96" s="50">
        <v>42474</v>
      </c>
      <c r="H96" s="36" t="s">
        <v>157</v>
      </c>
      <c r="I96" s="47" t="s">
        <v>152</v>
      </c>
      <c r="J96" s="36" t="s">
        <v>158</v>
      </c>
      <c r="K96" s="51">
        <v>500000</v>
      </c>
      <c r="L96" s="4"/>
    </row>
    <row r="97" spans="1:12" ht="25.5">
      <c r="A97" s="36">
        <v>41</v>
      </c>
      <c r="B97" s="48" t="s">
        <v>166</v>
      </c>
      <c r="C97" s="36" t="s">
        <v>20</v>
      </c>
      <c r="D97" s="37">
        <v>1453505</v>
      </c>
      <c r="E97" s="36" t="s">
        <v>167</v>
      </c>
      <c r="F97" s="49" t="s">
        <v>168</v>
      </c>
      <c r="G97" s="50">
        <v>42474</v>
      </c>
      <c r="H97" s="36" t="s">
        <v>169</v>
      </c>
      <c r="I97" s="47" t="s">
        <v>170</v>
      </c>
      <c r="J97" s="36" t="s">
        <v>171</v>
      </c>
      <c r="K97" s="51">
        <v>750000</v>
      </c>
      <c r="L97" s="4"/>
    </row>
    <row r="98" spans="1:12" ht="45">
      <c r="A98" s="36">
        <v>42</v>
      </c>
      <c r="B98" s="48" t="s">
        <v>172</v>
      </c>
      <c r="C98" s="36" t="s">
        <v>16</v>
      </c>
      <c r="D98" s="37">
        <v>2172325</v>
      </c>
      <c r="E98" s="36" t="s">
        <v>91</v>
      </c>
      <c r="F98" s="49" t="s">
        <v>173</v>
      </c>
      <c r="G98" s="50">
        <v>42475</v>
      </c>
      <c r="H98" s="36" t="s">
        <v>174</v>
      </c>
      <c r="I98" s="47" t="s">
        <v>175</v>
      </c>
      <c r="J98" s="52" t="s">
        <v>176</v>
      </c>
      <c r="K98" s="51">
        <v>500000</v>
      </c>
    </row>
    <row r="99" spans="1:12" ht="45">
      <c r="A99" s="36">
        <v>43</v>
      </c>
      <c r="B99" s="48" t="s">
        <v>177</v>
      </c>
      <c r="C99" s="36" t="s">
        <v>16</v>
      </c>
      <c r="D99" s="37">
        <v>1724116</v>
      </c>
      <c r="E99" s="36" t="s">
        <v>178</v>
      </c>
      <c r="F99" s="49" t="s">
        <v>173</v>
      </c>
      <c r="G99" s="50">
        <v>42475</v>
      </c>
      <c r="H99" s="36" t="s">
        <v>174</v>
      </c>
      <c r="I99" s="47" t="s">
        <v>175</v>
      </c>
      <c r="J99" s="52" t="s">
        <v>176</v>
      </c>
      <c r="K99" s="51">
        <v>500000</v>
      </c>
    </row>
    <row r="100" spans="1:12" ht="45">
      <c r="A100" s="36">
        <v>44</v>
      </c>
      <c r="B100" s="48" t="s">
        <v>179</v>
      </c>
      <c r="C100" s="36" t="s">
        <v>16</v>
      </c>
      <c r="D100" s="37">
        <v>3383373</v>
      </c>
      <c r="E100" s="36" t="s">
        <v>180</v>
      </c>
      <c r="F100" s="49" t="s">
        <v>173</v>
      </c>
      <c r="G100" s="50">
        <v>42475</v>
      </c>
      <c r="H100" s="36" t="s">
        <v>174</v>
      </c>
      <c r="I100" s="47" t="s">
        <v>175</v>
      </c>
      <c r="J100" s="52" t="s">
        <v>176</v>
      </c>
      <c r="K100" s="51">
        <v>500000</v>
      </c>
    </row>
    <row r="101" spans="1:12" ht="36">
      <c r="A101" s="36">
        <v>45</v>
      </c>
      <c r="B101" s="36" t="s">
        <v>95</v>
      </c>
      <c r="C101" s="36" t="s">
        <v>20</v>
      </c>
      <c r="D101" s="37">
        <v>2022357</v>
      </c>
      <c r="E101" s="38" t="s">
        <v>96</v>
      </c>
      <c r="F101" s="49" t="s">
        <v>185</v>
      </c>
      <c r="G101" s="50">
        <v>42475</v>
      </c>
      <c r="H101" s="36" t="s">
        <v>186</v>
      </c>
      <c r="I101" s="47" t="s">
        <v>182</v>
      </c>
      <c r="J101" s="38" t="s">
        <v>187</v>
      </c>
      <c r="K101" s="51">
        <v>750000</v>
      </c>
    </row>
    <row r="102" spans="1:12" ht="36">
      <c r="A102" s="36">
        <v>46</v>
      </c>
      <c r="B102" s="48" t="s">
        <v>111</v>
      </c>
      <c r="C102" s="36" t="s">
        <v>20</v>
      </c>
      <c r="D102" s="37">
        <v>1903057</v>
      </c>
      <c r="E102" s="38" t="s">
        <v>112</v>
      </c>
      <c r="F102" s="49" t="s">
        <v>185</v>
      </c>
      <c r="G102" s="50">
        <v>42475</v>
      </c>
      <c r="H102" s="36" t="s">
        <v>186</v>
      </c>
      <c r="I102" s="47" t="s">
        <v>182</v>
      </c>
      <c r="J102" s="38" t="s">
        <v>187</v>
      </c>
      <c r="K102" s="51">
        <v>500000</v>
      </c>
    </row>
    <row r="103" spans="1:12" ht="36">
      <c r="A103" s="36">
        <v>47</v>
      </c>
      <c r="B103" s="48" t="s">
        <v>100</v>
      </c>
      <c r="C103" s="36" t="s">
        <v>20</v>
      </c>
      <c r="D103" s="37">
        <v>656724</v>
      </c>
      <c r="E103" s="38" t="s">
        <v>96</v>
      </c>
      <c r="F103" s="49" t="s">
        <v>185</v>
      </c>
      <c r="G103" s="50">
        <v>42475</v>
      </c>
      <c r="H103" s="36" t="s">
        <v>186</v>
      </c>
      <c r="I103" s="47" t="s">
        <v>182</v>
      </c>
      <c r="J103" s="38" t="s">
        <v>187</v>
      </c>
      <c r="K103" s="51">
        <v>500000</v>
      </c>
    </row>
    <row r="104" spans="1:12">
      <c r="A104" s="36">
        <v>48</v>
      </c>
      <c r="B104" s="48" t="s">
        <v>145</v>
      </c>
      <c r="C104" s="36" t="s">
        <v>20</v>
      </c>
      <c r="D104" s="37">
        <v>3321103</v>
      </c>
      <c r="E104" s="36" t="s">
        <v>107</v>
      </c>
      <c r="F104" s="49" t="s">
        <v>148</v>
      </c>
      <c r="G104" s="50">
        <v>42478</v>
      </c>
      <c r="H104" s="38" t="s">
        <v>23</v>
      </c>
      <c r="I104" s="47">
        <v>42478</v>
      </c>
      <c r="J104" s="36" t="s">
        <v>146</v>
      </c>
      <c r="K104" s="51">
        <v>150000</v>
      </c>
    </row>
    <row r="105" spans="1:12" ht="25.5">
      <c r="A105" s="36">
        <v>49</v>
      </c>
      <c r="B105" s="48" t="s">
        <v>116</v>
      </c>
      <c r="C105" s="36" t="s">
        <v>20</v>
      </c>
      <c r="D105" s="37">
        <v>1255413</v>
      </c>
      <c r="E105" s="36" t="s">
        <v>107</v>
      </c>
      <c r="F105" s="49" t="s">
        <v>181</v>
      </c>
      <c r="G105" s="50">
        <v>42478</v>
      </c>
      <c r="H105" s="36" t="s">
        <v>74</v>
      </c>
      <c r="I105" s="47" t="s">
        <v>182</v>
      </c>
      <c r="J105" s="36" t="s">
        <v>183</v>
      </c>
      <c r="K105" s="51">
        <v>500000</v>
      </c>
    </row>
    <row r="106" spans="1:12" ht="15.75" thickBot="1">
      <c r="A106" s="159" t="s">
        <v>256</v>
      </c>
      <c r="B106" s="160"/>
      <c r="C106" s="160"/>
      <c r="D106" s="160"/>
      <c r="E106" s="160"/>
      <c r="F106" s="160"/>
      <c r="G106" s="160"/>
      <c r="H106" s="160"/>
      <c r="I106" s="160"/>
      <c r="J106" s="161"/>
      <c r="K106" s="43">
        <f>SUM(K95:K105)</f>
        <v>5650000</v>
      </c>
    </row>
    <row r="107" spans="1:12" ht="15.75" thickTop="1">
      <c r="A107" s="180" t="s">
        <v>184</v>
      </c>
      <c r="B107" s="180"/>
      <c r="C107" s="14"/>
      <c r="D107" s="14"/>
      <c r="E107" s="14"/>
      <c r="F107" s="14"/>
      <c r="G107" s="14"/>
      <c r="H107" s="14"/>
      <c r="I107" s="14"/>
      <c r="J107" s="14"/>
      <c r="K107" s="14"/>
    </row>
    <row r="110" spans="1:12" ht="18.75">
      <c r="A110" s="171" t="s">
        <v>0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</row>
    <row r="111" spans="1:12" ht="15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2" ht="15.75">
      <c r="A112" s="173" t="s">
        <v>52</v>
      </c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</row>
    <row r="113" spans="1:12">
      <c r="A113" s="174" t="s">
        <v>1</v>
      </c>
      <c r="B113" s="174"/>
      <c r="C113" s="174"/>
      <c r="D113" s="56"/>
      <c r="E113" s="7"/>
      <c r="F113" s="8"/>
      <c r="G113" s="8"/>
      <c r="H113" s="8"/>
      <c r="I113" s="5"/>
      <c r="J113" s="5"/>
      <c r="K113" s="5"/>
    </row>
    <row r="114" spans="1:12">
      <c r="A114" s="174" t="s">
        <v>2</v>
      </c>
      <c r="B114" s="174"/>
      <c r="C114" s="174"/>
      <c r="D114" s="56"/>
      <c r="E114" s="7"/>
      <c r="F114" s="8"/>
      <c r="G114" s="8"/>
      <c r="H114" s="8"/>
      <c r="I114" s="5"/>
      <c r="J114" s="5"/>
      <c r="K114" s="5"/>
    </row>
    <row r="115" spans="1:12">
      <c r="A115" s="174" t="s">
        <v>45</v>
      </c>
      <c r="B115" s="174"/>
      <c r="C115" s="174"/>
      <c r="D115" s="174"/>
      <c r="E115" s="174"/>
      <c r="F115" s="8"/>
      <c r="G115" s="8"/>
      <c r="H115" s="8"/>
      <c r="I115" s="179" t="s">
        <v>53</v>
      </c>
      <c r="J115" s="179"/>
      <c r="K115" s="7"/>
    </row>
    <row r="116" spans="1:12">
      <c r="A116" s="7"/>
      <c r="B116" s="7"/>
      <c r="C116" s="7"/>
      <c r="D116" s="7"/>
      <c r="E116" s="7"/>
      <c r="F116" s="8"/>
      <c r="G116" s="8"/>
      <c r="H116" s="8"/>
      <c r="I116" s="5"/>
      <c r="J116" s="5"/>
      <c r="K116" s="7"/>
    </row>
    <row r="117" spans="1:12" ht="42">
      <c r="A117" s="33" t="s">
        <v>3</v>
      </c>
      <c r="B117" s="34" t="s">
        <v>4</v>
      </c>
      <c r="C117" s="31" t="s">
        <v>5</v>
      </c>
      <c r="D117" s="32" t="s">
        <v>6</v>
      </c>
      <c r="E117" s="34" t="s">
        <v>7</v>
      </c>
      <c r="F117" s="34" t="s">
        <v>8</v>
      </c>
      <c r="G117" s="34" t="s">
        <v>9</v>
      </c>
      <c r="H117" s="34" t="s">
        <v>10</v>
      </c>
      <c r="I117" s="34" t="s">
        <v>11</v>
      </c>
      <c r="J117" s="34" t="s">
        <v>12</v>
      </c>
      <c r="K117" s="28" t="s">
        <v>13</v>
      </c>
    </row>
    <row r="118" spans="1:12" ht="36">
      <c r="A118" s="36">
        <v>50</v>
      </c>
      <c r="B118" s="48" t="s">
        <v>197</v>
      </c>
      <c r="C118" s="36" t="s">
        <v>20</v>
      </c>
      <c r="D118" s="37">
        <v>4656516</v>
      </c>
      <c r="E118" s="38" t="s">
        <v>198</v>
      </c>
      <c r="F118" s="49" t="s">
        <v>199</v>
      </c>
      <c r="G118" s="50">
        <v>42479</v>
      </c>
      <c r="H118" s="36" t="s">
        <v>200</v>
      </c>
      <c r="I118" s="47">
        <v>42475</v>
      </c>
      <c r="J118" s="38" t="s">
        <v>202</v>
      </c>
      <c r="K118" s="51">
        <v>200000</v>
      </c>
    </row>
    <row r="119" spans="1:12" ht="36">
      <c r="A119" s="36">
        <v>51</v>
      </c>
      <c r="B119" s="48" t="s">
        <v>149</v>
      </c>
      <c r="C119" s="36" t="s">
        <v>20</v>
      </c>
      <c r="D119" s="37">
        <v>1784091</v>
      </c>
      <c r="E119" s="38" t="s">
        <v>217</v>
      </c>
      <c r="F119" s="49" t="s">
        <v>150</v>
      </c>
      <c r="G119" s="50">
        <v>42479</v>
      </c>
      <c r="H119" s="38" t="s">
        <v>151</v>
      </c>
      <c r="I119" s="47" t="s">
        <v>152</v>
      </c>
      <c r="J119" s="36" t="s">
        <v>153</v>
      </c>
      <c r="K119" s="51">
        <v>500000</v>
      </c>
    </row>
    <row r="120" spans="1:12" ht="25.5">
      <c r="A120" s="36">
        <v>52</v>
      </c>
      <c r="B120" s="48" t="s">
        <v>19</v>
      </c>
      <c r="C120" s="36" t="s">
        <v>20</v>
      </c>
      <c r="D120" s="37">
        <v>1490875</v>
      </c>
      <c r="E120" s="36" t="s">
        <v>21</v>
      </c>
      <c r="F120" s="49" t="s">
        <v>150</v>
      </c>
      <c r="G120" s="50">
        <v>42479</v>
      </c>
      <c r="H120" s="38" t="s">
        <v>151</v>
      </c>
      <c r="I120" s="47" t="s">
        <v>152</v>
      </c>
      <c r="J120" s="36" t="s">
        <v>153</v>
      </c>
      <c r="K120" s="51">
        <v>600000</v>
      </c>
    </row>
    <row r="121" spans="1:12" ht="25.5">
      <c r="A121" s="36">
        <v>53</v>
      </c>
      <c r="B121" s="48" t="s">
        <v>155</v>
      </c>
      <c r="C121" s="36" t="s">
        <v>20</v>
      </c>
      <c r="D121" s="37">
        <v>5459944</v>
      </c>
      <c r="E121" s="36" t="s">
        <v>107</v>
      </c>
      <c r="F121" s="49" t="s">
        <v>150</v>
      </c>
      <c r="G121" s="50">
        <v>42479</v>
      </c>
      <c r="H121" s="38" t="s">
        <v>151</v>
      </c>
      <c r="I121" s="47" t="s">
        <v>152</v>
      </c>
      <c r="J121" s="36" t="s">
        <v>153</v>
      </c>
      <c r="K121" s="51">
        <v>300000</v>
      </c>
      <c r="L121" s="4"/>
    </row>
    <row r="122" spans="1:12" ht="25.5">
      <c r="A122" s="36">
        <v>54</v>
      </c>
      <c r="B122" s="48" t="s">
        <v>116</v>
      </c>
      <c r="C122" s="36" t="s">
        <v>20</v>
      </c>
      <c r="D122" s="37">
        <v>1255413</v>
      </c>
      <c r="E122" s="36" t="s">
        <v>107</v>
      </c>
      <c r="F122" s="49" t="s">
        <v>207</v>
      </c>
      <c r="G122" s="50">
        <v>42481</v>
      </c>
      <c r="H122" s="38" t="s">
        <v>208</v>
      </c>
      <c r="I122" s="47" t="s">
        <v>209</v>
      </c>
      <c r="J122" s="38" t="s">
        <v>183</v>
      </c>
      <c r="K122" s="51">
        <v>450000</v>
      </c>
    </row>
    <row r="123" spans="1:12" ht="25.5">
      <c r="A123" s="36">
        <v>55</v>
      </c>
      <c r="B123" s="48" t="s">
        <v>210</v>
      </c>
      <c r="C123" s="36" t="s">
        <v>20</v>
      </c>
      <c r="D123" s="37">
        <v>4189292</v>
      </c>
      <c r="E123" s="36" t="s">
        <v>107</v>
      </c>
      <c r="F123" s="49" t="s">
        <v>207</v>
      </c>
      <c r="G123" s="50">
        <v>42481</v>
      </c>
      <c r="H123" s="38" t="s">
        <v>208</v>
      </c>
      <c r="I123" s="47" t="s">
        <v>209</v>
      </c>
      <c r="J123" s="38" t="s">
        <v>183</v>
      </c>
      <c r="K123" s="51">
        <v>600000</v>
      </c>
    </row>
    <row r="124" spans="1:12" ht="25.5">
      <c r="A124" s="36">
        <v>56</v>
      </c>
      <c r="B124" s="48" t="s">
        <v>95</v>
      </c>
      <c r="C124" s="36" t="s">
        <v>20</v>
      </c>
      <c r="D124" s="37">
        <v>2022357</v>
      </c>
      <c r="E124" s="38" t="s">
        <v>212</v>
      </c>
      <c r="F124" s="49" t="s">
        <v>207</v>
      </c>
      <c r="G124" s="50">
        <v>42481</v>
      </c>
      <c r="H124" s="38" t="s">
        <v>208</v>
      </c>
      <c r="I124" s="47" t="s">
        <v>209</v>
      </c>
      <c r="J124" s="38" t="s">
        <v>183</v>
      </c>
      <c r="K124" s="51">
        <v>450000</v>
      </c>
    </row>
    <row r="125" spans="1:12" ht="45">
      <c r="A125" s="36">
        <v>57</v>
      </c>
      <c r="B125" s="48" t="s">
        <v>76</v>
      </c>
      <c r="C125" s="36" t="s">
        <v>20</v>
      </c>
      <c r="D125" s="37">
        <v>3203668</v>
      </c>
      <c r="E125" s="36" t="s">
        <v>77</v>
      </c>
      <c r="F125" s="49" t="s">
        <v>203</v>
      </c>
      <c r="G125" s="50">
        <v>42481</v>
      </c>
      <c r="H125" s="36" t="s">
        <v>204</v>
      </c>
      <c r="I125" s="47">
        <v>42482</v>
      </c>
      <c r="J125" s="52" t="s">
        <v>205</v>
      </c>
      <c r="K125" s="51">
        <v>200000</v>
      </c>
    </row>
    <row r="126" spans="1:12" ht="45">
      <c r="A126" s="36">
        <v>58</v>
      </c>
      <c r="B126" s="48" t="s">
        <v>206</v>
      </c>
      <c r="C126" s="36" t="s">
        <v>20</v>
      </c>
      <c r="D126" s="37">
        <v>4509824</v>
      </c>
      <c r="E126" s="36" t="s">
        <v>107</v>
      </c>
      <c r="F126" s="49" t="s">
        <v>203</v>
      </c>
      <c r="G126" s="50">
        <v>42481</v>
      </c>
      <c r="H126" s="36" t="s">
        <v>204</v>
      </c>
      <c r="I126" s="47">
        <v>42482</v>
      </c>
      <c r="J126" s="52" t="s">
        <v>205</v>
      </c>
      <c r="K126" s="51">
        <v>150000</v>
      </c>
    </row>
    <row r="127" spans="1:12" ht="15.75" thickBot="1">
      <c r="A127" s="181" t="s">
        <v>257</v>
      </c>
      <c r="B127" s="181"/>
      <c r="C127" s="181"/>
      <c r="D127" s="181"/>
      <c r="E127" s="181"/>
      <c r="F127" s="181"/>
      <c r="G127" s="181"/>
      <c r="H127" s="181"/>
      <c r="I127" s="181"/>
      <c r="J127" s="181"/>
      <c r="K127" s="43">
        <f>SUM(K118:K126)</f>
        <v>3450000</v>
      </c>
    </row>
    <row r="128" spans="1:12" ht="15.75" thickTop="1">
      <c r="A128" s="182" t="s">
        <v>211</v>
      </c>
      <c r="B128" s="182"/>
      <c r="C128" s="14"/>
      <c r="D128" s="14"/>
      <c r="E128" s="14"/>
      <c r="F128" s="14"/>
      <c r="G128" s="14"/>
      <c r="H128" s="14"/>
      <c r="I128" s="14"/>
      <c r="J128" s="14"/>
      <c r="K128" s="14"/>
    </row>
    <row r="131" spans="1:11" ht="18.75">
      <c r="A131" s="171" t="s">
        <v>0</v>
      </c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</row>
    <row r="132" spans="1:11" ht="15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5.75">
      <c r="A133" s="173" t="s">
        <v>52</v>
      </c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</row>
    <row r="134" spans="1:11">
      <c r="A134" s="174" t="s">
        <v>1</v>
      </c>
      <c r="B134" s="174"/>
      <c r="C134" s="174"/>
      <c r="D134" s="56"/>
      <c r="E134" s="7"/>
      <c r="F134" s="8"/>
      <c r="G134" s="8"/>
      <c r="H134" s="8"/>
      <c r="I134" s="5"/>
      <c r="J134" s="5"/>
      <c r="K134" s="5"/>
    </row>
    <row r="135" spans="1:11">
      <c r="A135" s="174" t="s">
        <v>2</v>
      </c>
      <c r="B135" s="174"/>
      <c r="C135" s="174"/>
      <c r="D135" s="56"/>
      <c r="E135" s="7"/>
      <c r="F135" s="8"/>
      <c r="G135" s="8"/>
      <c r="H135" s="8"/>
      <c r="I135" s="5"/>
      <c r="J135" s="5"/>
      <c r="K135" s="5"/>
    </row>
    <row r="136" spans="1:11">
      <c r="A136" s="174" t="s">
        <v>45</v>
      </c>
      <c r="B136" s="174"/>
      <c r="C136" s="174"/>
      <c r="D136" s="174"/>
      <c r="E136" s="174"/>
      <c r="F136" s="8"/>
      <c r="G136" s="8"/>
      <c r="H136" s="8"/>
      <c r="I136" s="179" t="s">
        <v>53</v>
      </c>
      <c r="J136" s="179"/>
      <c r="K136" s="7"/>
    </row>
    <row r="137" spans="1:11">
      <c r="A137" s="7"/>
      <c r="B137" s="7"/>
      <c r="C137" s="7"/>
      <c r="D137" s="7"/>
      <c r="E137" s="7"/>
      <c r="F137" s="8"/>
      <c r="G137" s="8"/>
      <c r="H137" s="8"/>
      <c r="I137" s="5"/>
      <c r="J137" s="5"/>
      <c r="K137" s="7"/>
    </row>
    <row r="138" spans="1:11" ht="42">
      <c r="A138" s="33" t="s">
        <v>3</v>
      </c>
      <c r="B138" s="34" t="s">
        <v>4</v>
      </c>
      <c r="C138" s="31" t="s">
        <v>5</v>
      </c>
      <c r="D138" s="32" t="s">
        <v>6</v>
      </c>
      <c r="E138" s="34" t="s">
        <v>7</v>
      </c>
      <c r="F138" s="34" t="s">
        <v>8</v>
      </c>
      <c r="G138" s="34" t="s">
        <v>9</v>
      </c>
      <c r="H138" s="34" t="s">
        <v>10</v>
      </c>
      <c r="I138" s="34" t="s">
        <v>11</v>
      </c>
      <c r="J138" s="34" t="s">
        <v>12</v>
      </c>
      <c r="K138" s="28" t="s">
        <v>13</v>
      </c>
    </row>
    <row r="139" spans="1:11" ht="25.5">
      <c r="A139" s="36">
        <v>59</v>
      </c>
      <c r="B139" s="48" t="s">
        <v>206</v>
      </c>
      <c r="C139" s="36" t="s">
        <v>20</v>
      </c>
      <c r="D139" s="37">
        <v>4509824</v>
      </c>
      <c r="E139" s="38" t="s">
        <v>107</v>
      </c>
      <c r="F139" s="49" t="s">
        <v>213</v>
      </c>
      <c r="G139" s="50">
        <v>42482</v>
      </c>
      <c r="H139" s="36" t="s">
        <v>74</v>
      </c>
      <c r="I139" s="53" t="s">
        <v>214</v>
      </c>
      <c r="J139" s="38" t="s">
        <v>215</v>
      </c>
      <c r="K139" s="51">
        <v>300000</v>
      </c>
    </row>
    <row r="140" spans="1:11" ht="25.5">
      <c r="A140" s="36">
        <v>60</v>
      </c>
      <c r="B140" s="48" t="s">
        <v>166</v>
      </c>
      <c r="C140" s="36" t="s">
        <v>20</v>
      </c>
      <c r="D140" s="37">
        <v>1453505</v>
      </c>
      <c r="E140" s="36" t="s">
        <v>167</v>
      </c>
      <c r="F140" s="49" t="s">
        <v>234</v>
      </c>
      <c r="G140" s="50">
        <v>42485</v>
      </c>
      <c r="H140" s="36" t="s">
        <v>169</v>
      </c>
      <c r="I140" s="53" t="s">
        <v>235</v>
      </c>
      <c r="J140" s="36" t="s">
        <v>236</v>
      </c>
      <c r="K140" s="51">
        <v>1200000</v>
      </c>
    </row>
    <row r="141" spans="1:11" ht="25.5">
      <c r="A141" s="36">
        <v>61</v>
      </c>
      <c r="B141" s="48" t="s">
        <v>237</v>
      </c>
      <c r="C141" s="36" t="s">
        <v>20</v>
      </c>
      <c r="D141" s="37">
        <v>3836849</v>
      </c>
      <c r="E141" s="36" t="s">
        <v>238</v>
      </c>
      <c r="F141" s="49" t="s">
        <v>234</v>
      </c>
      <c r="G141" s="50">
        <v>42485</v>
      </c>
      <c r="H141" s="36" t="s">
        <v>169</v>
      </c>
      <c r="I141" s="53" t="s">
        <v>235</v>
      </c>
      <c r="J141" s="36" t="s">
        <v>236</v>
      </c>
      <c r="K141" s="51">
        <v>400000</v>
      </c>
    </row>
    <row r="142" spans="1:11" ht="25.5">
      <c r="A142" s="36">
        <v>62</v>
      </c>
      <c r="B142" s="48" t="s">
        <v>155</v>
      </c>
      <c r="C142" s="36" t="s">
        <v>20</v>
      </c>
      <c r="D142" s="37">
        <v>5459944</v>
      </c>
      <c r="E142" s="36" t="s">
        <v>107</v>
      </c>
      <c r="F142" s="49" t="s">
        <v>227</v>
      </c>
      <c r="G142" s="50">
        <v>42487</v>
      </c>
      <c r="H142" s="38" t="s">
        <v>74</v>
      </c>
      <c r="I142" s="47" t="s">
        <v>228</v>
      </c>
      <c r="J142" s="36" t="s">
        <v>229</v>
      </c>
      <c r="K142" s="51">
        <v>300000</v>
      </c>
    </row>
    <row r="143" spans="1:11">
      <c r="A143" s="36">
        <v>63</v>
      </c>
      <c r="B143" s="48" t="s">
        <v>145</v>
      </c>
      <c r="C143" s="36" t="s">
        <v>20</v>
      </c>
      <c r="D143" s="37">
        <v>3321103</v>
      </c>
      <c r="E143" s="36" t="s">
        <v>107</v>
      </c>
      <c r="F143" s="49" t="s">
        <v>224</v>
      </c>
      <c r="G143" s="50">
        <v>42488</v>
      </c>
      <c r="H143" s="38" t="s">
        <v>225</v>
      </c>
      <c r="I143" s="47">
        <v>42483</v>
      </c>
      <c r="J143" s="38" t="s">
        <v>146</v>
      </c>
      <c r="K143" s="51">
        <v>150000</v>
      </c>
    </row>
    <row r="144" spans="1:11">
      <c r="A144" s="36">
        <v>64</v>
      </c>
      <c r="B144" s="48" t="s">
        <v>226</v>
      </c>
      <c r="C144" s="36" t="s">
        <v>20</v>
      </c>
      <c r="D144" s="37">
        <v>5460249</v>
      </c>
      <c r="E144" s="36" t="s">
        <v>107</v>
      </c>
      <c r="F144" s="49" t="s">
        <v>224</v>
      </c>
      <c r="G144" s="50">
        <v>42488</v>
      </c>
      <c r="H144" s="38" t="s">
        <v>225</v>
      </c>
      <c r="I144" s="47">
        <v>42483</v>
      </c>
      <c r="J144" s="38" t="s">
        <v>146</v>
      </c>
      <c r="K144" s="51">
        <v>150000</v>
      </c>
    </row>
    <row r="145" spans="1:11" ht="25.5">
      <c r="A145" s="36">
        <v>65</v>
      </c>
      <c r="B145" s="48" t="s">
        <v>166</v>
      </c>
      <c r="C145" s="36" t="s">
        <v>20</v>
      </c>
      <c r="D145" s="37">
        <v>1453505</v>
      </c>
      <c r="E145" s="36" t="s">
        <v>167</v>
      </c>
      <c r="F145" s="49" t="s">
        <v>230</v>
      </c>
      <c r="G145" s="50">
        <v>42488</v>
      </c>
      <c r="H145" s="36" t="s">
        <v>231</v>
      </c>
      <c r="I145" s="47" t="s">
        <v>232</v>
      </c>
      <c r="J145" s="36" t="s">
        <v>233</v>
      </c>
      <c r="K145" s="51">
        <v>750000</v>
      </c>
    </row>
    <row r="146" spans="1:11" ht="45">
      <c r="A146" s="36">
        <v>66</v>
      </c>
      <c r="B146" s="48" t="s">
        <v>216</v>
      </c>
      <c r="C146" s="36" t="s">
        <v>20</v>
      </c>
      <c r="D146" s="37">
        <v>1794091</v>
      </c>
      <c r="E146" s="38" t="s">
        <v>217</v>
      </c>
      <c r="F146" s="49" t="s">
        <v>218</v>
      </c>
      <c r="G146" s="50">
        <v>42488</v>
      </c>
      <c r="H146" s="38" t="s">
        <v>219</v>
      </c>
      <c r="I146" s="47" t="s">
        <v>220</v>
      </c>
      <c r="J146" s="52" t="s">
        <v>221</v>
      </c>
      <c r="K146" s="51">
        <v>500000</v>
      </c>
    </row>
    <row r="147" spans="1:11" ht="45">
      <c r="A147" s="36">
        <v>67</v>
      </c>
      <c r="B147" s="48" t="s">
        <v>222</v>
      </c>
      <c r="C147" s="36" t="s">
        <v>16</v>
      </c>
      <c r="D147" s="37">
        <v>3813859</v>
      </c>
      <c r="E147" s="36" t="s">
        <v>223</v>
      </c>
      <c r="F147" s="49" t="s">
        <v>218</v>
      </c>
      <c r="G147" s="50">
        <v>42488</v>
      </c>
      <c r="H147" s="38" t="s">
        <v>219</v>
      </c>
      <c r="I147" s="47" t="s">
        <v>220</v>
      </c>
      <c r="J147" s="52" t="s">
        <v>221</v>
      </c>
      <c r="K147" s="51">
        <v>400000</v>
      </c>
    </row>
    <row r="148" spans="1:11">
      <c r="A148" s="183" t="s">
        <v>259</v>
      </c>
      <c r="B148" s="183"/>
      <c r="C148" s="183"/>
      <c r="D148" s="183"/>
      <c r="E148" s="183"/>
      <c r="F148" s="183"/>
      <c r="G148" s="183"/>
      <c r="H148" s="183"/>
      <c r="I148" s="183"/>
      <c r="J148" s="183"/>
      <c r="K148" s="44">
        <f>SUM(K139:K147)</f>
        <v>4150000</v>
      </c>
    </row>
    <row r="149" spans="1:11" ht="15.75" thickBot="1">
      <c r="A149" s="181" t="s">
        <v>260</v>
      </c>
      <c r="B149" s="181"/>
      <c r="C149" s="181"/>
      <c r="D149" s="181"/>
      <c r="E149" s="181"/>
      <c r="F149" s="181"/>
      <c r="G149" s="181"/>
      <c r="H149" s="181"/>
      <c r="I149" s="181"/>
      <c r="J149" s="181"/>
      <c r="K149" s="54">
        <f>K21+K42+K63+K83+K106+K127+K148</f>
        <v>45862000</v>
      </c>
    </row>
    <row r="150" spans="1:11" ht="15.75" thickTop="1">
      <c r="A150" s="182" t="s">
        <v>258</v>
      </c>
      <c r="B150" s="182"/>
      <c r="C150" s="14"/>
      <c r="D150" s="14"/>
      <c r="E150" s="14"/>
      <c r="F150" s="14"/>
      <c r="G150" s="14"/>
      <c r="H150" s="14"/>
      <c r="I150" s="14"/>
      <c r="J150" s="14"/>
      <c r="K150" s="14"/>
    </row>
  </sheetData>
  <mergeCells count="56">
    <mergeCell ref="A150:B150"/>
    <mergeCell ref="A134:C134"/>
    <mergeCell ref="A135:C135"/>
    <mergeCell ref="A136:E136"/>
    <mergeCell ref="I136:J136"/>
    <mergeCell ref="A148:J148"/>
    <mergeCell ref="A149:J149"/>
    <mergeCell ref="A133:K133"/>
    <mergeCell ref="A106:J106"/>
    <mergeCell ref="A107:B107"/>
    <mergeCell ref="A110:K110"/>
    <mergeCell ref="A112:K112"/>
    <mergeCell ref="A113:C113"/>
    <mergeCell ref="A114:C114"/>
    <mergeCell ref="A115:E115"/>
    <mergeCell ref="I115:J115"/>
    <mergeCell ref="A127:J127"/>
    <mergeCell ref="A128:B128"/>
    <mergeCell ref="A131:K131"/>
    <mergeCell ref="A92:E92"/>
    <mergeCell ref="I92:J92"/>
    <mergeCell ref="A69:K69"/>
    <mergeCell ref="A70:C70"/>
    <mergeCell ref="A71:C71"/>
    <mergeCell ref="A72:E72"/>
    <mergeCell ref="I72:J72"/>
    <mergeCell ref="A83:J83"/>
    <mergeCell ref="A84:B84"/>
    <mergeCell ref="A87:K87"/>
    <mergeCell ref="A89:K89"/>
    <mergeCell ref="A90:C90"/>
    <mergeCell ref="A91:C91"/>
    <mergeCell ref="A67:K67"/>
    <mergeCell ref="A28:C28"/>
    <mergeCell ref="I29:J29"/>
    <mergeCell ref="A42:J42"/>
    <mergeCell ref="A43:B43"/>
    <mergeCell ref="A45:K45"/>
    <mergeCell ref="A47:K47"/>
    <mergeCell ref="A48:C48"/>
    <mergeCell ref="A49:C49"/>
    <mergeCell ref="I50:J50"/>
    <mergeCell ref="A63:J63"/>
    <mergeCell ref="A64:B64"/>
    <mergeCell ref="A27:C27"/>
    <mergeCell ref="A3:K3"/>
    <mergeCell ref="A4:L4"/>
    <mergeCell ref="A5:K5"/>
    <mergeCell ref="A6:C6"/>
    <mergeCell ref="A7:C7"/>
    <mergeCell ref="I8:J8"/>
    <mergeCell ref="A21:J21"/>
    <mergeCell ref="A22:B22"/>
    <mergeCell ref="A24:K24"/>
    <mergeCell ref="A25:L25"/>
    <mergeCell ref="A26:K2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52"/>
  <sheetViews>
    <sheetView topLeftCell="A243" workbookViewId="0">
      <selection activeCell="B230" sqref="B230:K238"/>
    </sheetView>
  </sheetViews>
  <sheetFormatPr baseColWidth="10" defaultRowHeight="15"/>
  <cols>
    <col min="1" max="1" width="3.5703125" customWidth="1"/>
    <col min="2" max="2" width="22.7109375" customWidth="1"/>
    <col min="3" max="3" width="13.5703125" customWidth="1"/>
    <col min="5" max="5" width="17.5703125" customWidth="1"/>
    <col min="6" max="6" width="12.5703125" customWidth="1"/>
    <col min="7" max="7" width="12.42578125" customWidth="1"/>
    <col min="8" max="8" width="27.7109375" customWidth="1"/>
    <col min="9" max="9" width="15.42578125" customWidth="1"/>
    <col min="10" max="10" width="30.7109375" customWidth="1"/>
    <col min="11" max="11" width="11.85546875" customWidth="1"/>
  </cols>
  <sheetData>
    <row r="3" spans="1:12" ht="18.7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5"/>
    </row>
    <row r="4" spans="1:12" ht="15.7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15.75">
      <c r="A5" s="173" t="s">
        <v>263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5"/>
    </row>
    <row r="6" spans="1:12">
      <c r="A6" s="174" t="s">
        <v>1</v>
      </c>
      <c r="B6" s="174"/>
      <c r="C6" s="174"/>
      <c r="D6" s="56"/>
      <c r="E6" s="7"/>
      <c r="F6" s="8"/>
      <c r="G6" s="8"/>
      <c r="H6" s="8"/>
      <c r="I6" s="5"/>
      <c r="J6" s="5"/>
      <c r="K6" s="5"/>
      <c r="L6" s="5"/>
    </row>
    <row r="7" spans="1:12">
      <c r="A7" s="174" t="s">
        <v>2</v>
      </c>
      <c r="B7" s="174"/>
      <c r="C7" s="174"/>
      <c r="D7" s="56"/>
      <c r="E7" s="7"/>
      <c r="F7" s="8"/>
      <c r="G7" s="8"/>
      <c r="H7" s="8"/>
      <c r="I7" s="5"/>
      <c r="J7" s="5"/>
      <c r="K7" s="5"/>
      <c r="L7" s="5"/>
    </row>
    <row r="8" spans="1:12">
      <c r="A8" s="56" t="s">
        <v>45</v>
      </c>
      <c r="B8" s="56"/>
      <c r="C8" s="56"/>
      <c r="D8" s="56"/>
      <c r="E8" s="56"/>
      <c r="F8" s="8"/>
      <c r="G8" s="8"/>
      <c r="H8" s="8"/>
      <c r="I8" s="178" t="s">
        <v>264</v>
      </c>
      <c r="J8" s="178"/>
      <c r="K8" s="7"/>
      <c r="L8" s="5"/>
    </row>
    <row r="9" spans="1:12">
      <c r="A9" s="7"/>
      <c r="B9" s="7"/>
      <c r="C9" s="7"/>
      <c r="D9" s="7"/>
      <c r="E9" s="7"/>
      <c r="F9" s="8"/>
      <c r="G9" s="8"/>
      <c r="H9" s="8"/>
      <c r="I9" s="5"/>
      <c r="J9" s="5"/>
      <c r="K9" s="7"/>
      <c r="L9" s="5"/>
    </row>
    <row r="10" spans="1:12" ht="42.75" customHeight="1">
      <c r="A10" s="61" t="s">
        <v>3</v>
      </c>
      <c r="B10" s="62" t="s">
        <v>4</v>
      </c>
      <c r="C10" s="62" t="s">
        <v>5</v>
      </c>
      <c r="D10" s="61" t="s">
        <v>6</v>
      </c>
      <c r="E10" s="62" t="s">
        <v>7</v>
      </c>
      <c r="F10" s="62" t="s">
        <v>8</v>
      </c>
      <c r="G10" s="62" t="s">
        <v>9</v>
      </c>
      <c r="H10" s="62" t="s">
        <v>10</v>
      </c>
      <c r="I10" s="62" t="s">
        <v>11</v>
      </c>
      <c r="J10" s="62" t="s">
        <v>12</v>
      </c>
      <c r="K10" s="63" t="s">
        <v>262</v>
      </c>
      <c r="L10" s="5"/>
    </row>
    <row r="11" spans="1:12" ht="30" customHeight="1">
      <c r="A11" s="16">
        <v>1</v>
      </c>
      <c r="B11" s="17" t="s">
        <v>106</v>
      </c>
      <c r="C11" s="17" t="s">
        <v>20</v>
      </c>
      <c r="D11" s="18">
        <v>3424714</v>
      </c>
      <c r="E11" s="17" t="s">
        <v>107</v>
      </c>
      <c r="F11" s="58" t="s">
        <v>284</v>
      </c>
      <c r="G11" s="59">
        <v>42488</v>
      </c>
      <c r="H11" s="22" t="s">
        <v>472</v>
      </c>
      <c r="I11" s="22" t="s">
        <v>285</v>
      </c>
      <c r="J11" s="17" t="s">
        <v>286</v>
      </c>
      <c r="K11" s="60">
        <v>300000</v>
      </c>
      <c r="L11" s="10"/>
    </row>
    <row r="12" spans="1:12" ht="30" customHeight="1">
      <c r="A12" s="16">
        <v>2</v>
      </c>
      <c r="B12" s="17" t="s">
        <v>145</v>
      </c>
      <c r="C12" s="17" t="s">
        <v>20</v>
      </c>
      <c r="D12" s="18">
        <v>3321103</v>
      </c>
      <c r="E12" s="17" t="s">
        <v>107</v>
      </c>
      <c r="F12" s="58" t="s">
        <v>274</v>
      </c>
      <c r="G12" s="59">
        <v>42489</v>
      </c>
      <c r="H12" s="22" t="s">
        <v>275</v>
      </c>
      <c r="I12" s="22">
        <v>42486</v>
      </c>
      <c r="J12" s="17" t="s">
        <v>146</v>
      </c>
      <c r="K12" s="60">
        <v>100000</v>
      </c>
      <c r="L12" s="10"/>
    </row>
    <row r="13" spans="1:12" ht="30" customHeight="1">
      <c r="A13" s="16">
        <v>3</v>
      </c>
      <c r="B13" s="17" t="s">
        <v>226</v>
      </c>
      <c r="C13" s="17" t="s">
        <v>20</v>
      </c>
      <c r="D13" s="18">
        <v>5460249</v>
      </c>
      <c r="E13" s="17" t="s">
        <v>107</v>
      </c>
      <c r="F13" s="58" t="s">
        <v>274</v>
      </c>
      <c r="G13" s="59">
        <v>42489</v>
      </c>
      <c r="H13" s="22" t="s">
        <v>275</v>
      </c>
      <c r="I13" s="22">
        <v>42486</v>
      </c>
      <c r="J13" s="17" t="s">
        <v>146</v>
      </c>
      <c r="K13" s="60">
        <v>100000</v>
      </c>
      <c r="L13" s="10"/>
    </row>
    <row r="14" spans="1:12" ht="30" customHeight="1">
      <c r="A14" s="16">
        <v>4</v>
      </c>
      <c r="B14" s="17" t="s">
        <v>71</v>
      </c>
      <c r="C14" s="17" t="s">
        <v>20</v>
      </c>
      <c r="D14" s="18">
        <v>1726267</v>
      </c>
      <c r="E14" s="17" t="s">
        <v>72</v>
      </c>
      <c r="F14" s="58" t="s">
        <v>289</v>
      </c>
      <c r="G14" s="59">
        <v>42492</v>
      </c>
      <c r="H14" s="22" t="s">
        <v>473</v>
      </c>
      <c r="I14" s="22">
        <v>42483</v>
      </c>
      <c r="J14" s="17" t="s">
        <v>290</v>
      </c>
      <c r="K14" s="60">
        <v>250000</v>
      </c>
      <c r="L14" s="10"/>
    </row>
    <row r="15" spans="1:12" ht="30" customHeight="1">
      <c r="A15" s="16">
        <v>5</v>
      </c>
      <c r="B15" s="17" t="s">
        <v>71</v>
      </c>
      <c r="C15" s="17" t="s">
        <v>20</v>
      </c>
      <c r="D15" s="18">
        <v>1726267</v>
      </c>
      <c r="E15" s="17" t="s">
        <v>72</v>
      </c>
      <c r="F15" s="58" t="s">
        <v>291</v>
      </c>
      <c r="G15" s="59">
        <v>42492</v>
      </c>
      <c r="H15" s="22" t="s">
        <v>474</v>
      </c>
      <c r="I15" s="22" t="s">
        <v>214</v>
      </c>
      <c r="J15" s="17" t="s">
        <v>292</v>
      </c>
      <c r="K15" s="60">
        <v>500000</v>
      </c>
      <c r="L15" s="10"/>
    </row>
    <row r="16" spans="1:12" ht="33" customHeight="1">
      <c r="A16" s="16">
        <v>6</v>
      </c>
      <c r="B16" s="68" t="s">
        <v>83</v>
      </c>
      <c r="C16" s="17" t="s">
        <v>20</v>
      </c>
      <c r="D16" s="18">
        <v>582886</v>
      </c>
      <c r="E16" s="17" t="s">
        <v>84</v>
      </c>
      <c r="F16" s="58" t="s">
        <v>265</v>
      </c>
      <c r="G16" s="59">
        <v>42493</v>
      </c>
      <c r="H16" s="17" t="s">
        <v>266</v>
      </c>
      <c r="I16" s="22" t="s">
        <v>267</v>
      </c>
      <c r="J16" s="69" t="s">
        <v>448</v>
      </c>
      <c r="K16" s="60">
        <v>750000</v>
      </c>
      <c r="L16" s="10"/>
    </row>
    <row r="17" spans="1:12" ht="33" customHeight="1">
      <c r="A17" s="16">
        <v>7</v>
      </c>
      <c r="B17" s="68" t="s">
        <v>159</v>
      </c>
      <c r="C17" s="17" t="s">
        <v>20</v>
      </c>
      <c r="D17" s="18">
        <v>2493502</v>
      </c>
      <c r="E17" s="17" t="s">
        <v>160</v>
      </c>
      <c r="F17" s="58" t="s">
        <v>265</v>
      </c>
      <c r="G17" s="59">
        <v>42493</v>
      </c>
      <c r="H17" s="17" t="s">
        <v>266</v>
      </c>
      <c r="I17" s="22" t="s">
        <v>267</v>
      </c>
      <c r="J17" s="69" t="s">
        <v>448</v>
      </c>
      <c r="K17" s="60">
        <v>600000</v>
      </c>
      <c r="L17" s="10"/>
    </row>
    <row r="18" spans="1:12" ht="33" customHeight="1">
      <c r="A18" s="16">
        <v>8</v>
      </c>
      <c r="B18" s="68" t="s">
        <v>268</v>
      </c>
      <c r="C18" s="17" t="s">
        <v>20</v>
      </c>
      <c r="D18" s="18">
        <v>768710</v>
      </c>
      <c r="E18" s="17" t="s">
        <v>193</v>
      </c>
      <c r="F18" s="58" t="s">
        <v>265</v>
      </c>
      <c r="G18" s="59">
        <v>42493</v>
      </c>
      <c r="H18" s="17" t="s">
        <v>266</v>
      </c>
      <c r="I18" s="22" t="s">
        <v>267</v>
      </c>
      <c r="J18" s="69" t="s">
        <v>448</v>
      </c>
      <c r="K18" s="60">
        <v>450000</v>
      </c>
      <c r="L18" s="10"/>
    </row>
    <row r="19" spans="1:12" ht="30" customHeight="1">
      <c r="A19" s="16">
        <v>9</v>
      </c>
      <c r="B19" s="17" t="s">
        <v>145</v>
      </c>
      <c r="C19" s="17" t="s">
        <v>20</v>
      </c>
      <c r="D19" s="18">
        <v>3321103</v>
      </c>
      <c r="E19" s="17" t="s">
        <v>107</v>
      </c>
      <c r="F19" s="58" t="s">
        <v>276</v>
      </c>
      <c r="G19" s="59">
        <v>42493</v>
      </c>
      <c r="H19" s="22" t="s">
        <v>475</v>
      </c>
      <c r="I19" s="22">
        <v>42489</v>
      </c>
      <c r="J19" s="17" t="s">
        <v>146</v>
      </c>
      <c r="K19" s="60">
        <v>150000</v>
      </c>
      <c r="L19" s="10"/>
    </row>
    <row r="20" spans="1:12" ht="30" customHeight="1">
      <c r="A20" s="16">
        <v>10</v>
      </c>
      <c r="B20" s="17" t="s">
        <v>226</v>
      </c>
      <c r="C20" s="17" t="s">
        <v>20</v>
      </c>
      <c r="D20" s="18">
        <v>5460249</v>
      </c>
      <c r="E20" s="17" t="s">
        <v>107</v>
      </c>
      <c r="F20" s="58" t="s">
        <v>276</v>
      </c>
      <c r="G20" s="59">
        <v>42493</v>
      </c>
      <c r="H20" s="22" t="s">
        <v>475</v>
      </c>
      <c r="I20" s="22">
        <v>42489</v>
      </c>
      <c r="J20" s="17" t="s">
        <v>146</v>
      </c>
      <c r="K20" s="60">
        <v>150000</v>
      </c>
      <c r="L20" s="10"/>
    </row>
    <row r="21" spans="1:12" s="72" customFormat="1" ht="20.100000000000001" customHeight="1" thickBot="1">
      <c r="A21" s="186" t="s">
        <v>449</v>
      </c>
      <c r="B21" s="187"/>
      <c r="C21" s="187"/>
      <c r="D21" s="187"/>
      <c r="E21" s="187"/>
      <c r="F21" s="187"/>
      <c r="G21" s="187"/>
      <c r="H21" s="187"/>
      <c r="I21" s="187"/>
      <c r="J21" s="188"/>
      <c r="K21" s="64">
        <f>SUM(K11:K20)</f>
        <v>3350000</v>
      </c>
      <c r="L21" s="12"/>
    </row>
    <row r="22" spans="1:12" ht="15.75" thickTop="1">
      <c r="A22" s="65" t="s">
        <v>15</v>
      </c>
      <c r="B22" s="65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5" spans="1:12" ht="18.75">
      <c r="A25" s="171" t="s">
        <v>0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5"/>
    </row>
    <row r="26" spans="1:12" ht="15.7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</row>
    <row r="27" spans="1:12" ht="15.75">
      <c r="A27" s="173" t="s">
        <v>263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5"/>
    </row>
    <row r="28" spans="1:12">
      <c r="A28" s="174" t="s">
        <v>1</v>
      </c>
      <c r="B28" s="174"/>
      <c r="C28" s="174"/>
      <c r="D28" s="56"/>
      <c r="E28" s="7"/>
      <c r="F28" s="8"/>
      <c r="G28" s="8"/>
      <c r="H28" s="8"/>
      <c r="I28" s="5"/>
      <c r="J28" s="5"/>
      <c r="K28" s="5"/>
      <c r="L28" s="5"/>
    </row>
    <row r="29" spans="1:12">
      <c r="A29" s="174" t="s">
        <v>2</v>
      </c>
      <c r="B29" s="174"/>
      <c r="C29" s="174"/>
      <c r="D29" s="56"/>
      <c r="E29" s="7"/>
      <c r="F29" s="8"/>
      <c r="G29" s="8"/>
      <c r="H29" s="8"/>
      <c r="I29" s="5"/>
      <c r="J29" s="5"/>
      <c r="K29" s="5"/>
      <c r="L29" s="5"/>
    </row>
    <row r="30" spans="1:12">
      <c r="A30" s="56" t="s">
        <v>45</v>
      </c>
      <c r="B30" s="56"/>
      <c r="C30" s="56"/>
      <c r="D30" s="56"/>
      <c r="E30" s="56"/>
      <c r="F30" s="8"/>
      <c r="G30" s="8"/>
      <c r="H30" s="8"/>
      <c r="I30" s="178" t="s">
        <v>264</v>
      </c>
      <c r="J30" s="178"/>
      <c r="K30" s="7"/>
      <c r="L30" s="5"/>
    </row>
    <row r="31" spans="1:12">
      <c r="A31" s="7"/>
      <c r="B31" s="7"/>
      <c r="C31" s="7"/>
      <c r="D31" s="7"/>
      <c r="E31" s="7"/>
      <c r="F31" s="8"/>
      <c r="G31" s="8"/>
      <c r="H31" s="8"/>
      <c r="I31" s="5"/>
      <c r="J31" s="5"/>
      <c r="K31" s="7"/>
      <c r="L31" s="5"/>
    </row>
    <row r="32" spans="1:12" ht="42">
      <c r="A32" s="61" t="s">
        <v>3</v>
      </c>
      <c r="B32" s="62" t="s">
        <v>4</v>
      </c>
      <c r="C32" s="62" t="s">
        <v>5</v>
      </c>
      <c r="D32" s="61" t="s">
        <v>6</v>
      </c>
      <c r="E32" s="62" t="s">
        <v>7</v>
      </c>
      <c r="F32" s="62" t="s">
        <v>8</v>
      </c>
      <c r="G32" s="62" t="s">
        <v>9</v>
      </c>
      <c r="H32" s="62" t="s">
        <v>10</v>
      </c>
      <c r="I32" s="62" t="s">
        <v>11</v>
      </c>
      <c r="J32" s="62" t="s">
        <v>12</v>
      </c>
      <c r="K32" s="63" t="s">
        <v>262</v>
      </c>
      <c r="L32" s="5"/>
    </row>
    <row r="33" spans="1:12" ht="30" customHeight="1">
      <c r="A33" s="16">
        <v>11</v>
      </c>
      <c r="B33" s="17" t="s">
        <v>145</v>
      </c>
      <c r="C33" s="17" t="s">
        <v>20</v>
      </c>
      <c r="D33" s="18">
        <v>3321103</v>
      </c>
      <c r="E33" s="17" t="s">
        <v>107</v>
      </c>
      <c r="F33" s="58" t="s">
        <v>277</v>
      </c>
      <c r="G33" s="59">
        <v>42494</v>
      </c>
      <c r="H33" s="22" t="s">
        <v>476</v>
      </c>
      <c r="I33" s="22">
        <v>42493</v>
      </c>
      <c r="J33" s="17" t="s">
        <v>146</v>
      </c>
      <c r="K33" s="60">
        <v>150000</v>
      </c>
      <c r="L33" s="10"/>
    </row>
    <row r="34" spans="1:12" ht="30" customHeight="1">
      <c r="A34" s="16">
        <v>12</v>
      </c>
      <c r="B34" s="17" t="s">
        <v>226</v>
      </c>
      <c r="C34" s="17" t="s">
        <v>20</v>
      </c>
      <c r="D34" s="18">
        <v>5460249</v>
      </c>
      <c r="E34" s="17" t="s">
        <v>107</v>
      </c>
      <c r="F34" s="58" t="s">
        <v>277</v>
      </c>
      <c r="G34" s="59">
        <v>42494</v>
      </c>
      <c r="H34" s="22" t="s">
        <v>476</v>
      </c>
      <c r="I34" s="22">
        <v>42493</v>
      </c>
      <c r="J34" s="17" t="s">
        <v>146</v>
      </c>
      <c r="K34" s="60">
        <v>150000</v>
      </c>
      <c r="L34" s="10"/>
    </row>
    <row r="35" spans="1:12" ht="30" customHeight="1">
      <c r="A35" s="16">
        <v>13</v>
      </c>
      <c r="B35" s="17" t="s">
        <v>155</v>
      </c>
      <c r="C35" s="17" t="s">
        <v>20</v>
      </c>
      <c r="D35" s="18">
        <v>5459944</v>
      </c>
      <c r="E35" s="17" t="s">
        <v>107</v>
      </c>
      <c r="F35" s="58" t="s">
        <v>278</v>
      </c>
      <c r="G35" s="59">
        <v>42494</v>
      </c>
      <c r="H35" s="22" t="s">
        <v>477</v>
      </c>
      <c r="I35" s="22">
        <v>42493</v>
      </c>
      <c r="J35" s="17" t="s">
        <v>279</v>
      </c>
      <c r="K35" s="60">
        <v>150000</v>
      </c>
      <c r="L35" s="10"/>
    </row>
    <row r="36" spans="1:12" ht="30" customHeight="1">
      <c r="A36" s="16">
        <v>14</v>
      </c>
      <c r="B36" s="17" t="s">
        <v>280</v>
      </c>
      <c r="C36" s="17" t="s">
        <v>20</v>
      </c>
      <c r="D36" s="18">
        <v>972641</v>
      </c>
      <c r="E36" s="17" t="s">
        <v>107</v>
      </c>
      <c r="F36" s="58" t="s">
        <v>281</v>
      </c>
      <c r="G36" s="59">
        <v>42495</v>
      </c>
      <c r="H36" s="22" t="s">
        <v>474</v>
      </c>
      <c r="I36" s="22" t="s">
        <v>282</v>
      </c>
      <c r="J36" s="17" t="s">
        <v>283</v>
      </c>
      <c r="K36" s="60">
        <v>1100000</v>
      </c>
      <c r="L36" s="10"/>
    </row>
    <row r="37" spans="1:12" ht="35.1" customHeight="1">
      <c r="A37" s="16">
        <v>15</v>
      </c>
      <c r="B37" s="68" t="s">
        <v>120</v>
      </c>
      <c r="C37" s="17" t="s">
        <v>16</v>
      </c>
      <c r="D37" s="18">
        <v>1786676</v>
      </c>
      <c r="E37" s="17" t="s">
        <v>91</v>
      </c>
      <c r="F37" s="58" t="s">
        <v>269</v>
      </c>
      <c r="G37" s="59">
        <v>42495</v>
      </c>
      <c r="H37" s="67" t="s">
        <v>270</v>
      </c>
      <c r="I37" s="22" t="s">
        <v>271</v>
      </c>
      <c r="J37" s="25" t="s">
        <v>272</v>
      </c>
      <c r="K37" s="60">
        <v>600000</v>
      </c>
      <c r="L37" s="10"/>
    </row>
    <row r="38" spans="1:12" ht="35.1" customHeight="1">
      <c r="A38" s="16">
        <v>16</v>
      </c>
      <c r="B38" s="68" t="s">
        <v>66</v>
      </c>
      <c r="C38" s="17" t="s">
        <v>16</v>
      </c>
      <c r="D38" s="18">
        <v>1452007</v>
      </c>
      <c r="E38" s="17" t="s">
        <v>273</v>
      </c>
      <c r="F38" s="58" t="s">
        <v>269</v>
      </c>
      <c r="G38" s="59">
        <v>42495</v>
      </c>
      <c r="H38" s="67" t="s">
        <v>270</v>
      </c>
      <c r="I38" s="22" t="s">
        <v>271</v>
      </c>
      <c r="J38" s="25" t="s">
        <v>272</v>
      </c>
      <c r="K38" s="60">
        <v>400000</v>
      </c>
      <c r="L38" s="10"/>
    </row>
    <row r="39" spans="1:12" ht="35.1" customHeight="1">
      <c r="A39" s="16">
        <v>17</v>
      </c>
      <c r="B39" s="17" t="s">
        <v>133</v>
      </c>
      <c r="C39" s="17" t="s">
        <v>16</v>
      </c>
      <c r="D39" s="18">
        <v>850646</v>
      </c>
      <c r="E39" s="17" t="s">
        <v>107</v>
      </c>
      <c r="F39" s="58" t="s">
        <v>269</v>
      </c>
      <c r="G39" s="59">
        <v>42495</v>
      </c>
      <c r="H39" s="67" t="s">
        <v>270</v>
      </c>
      <c r="I39" s="22" t="s">
        <v>271</v>
      </c>
      <c r="J39" s="25" t="s">
        <v>272</v>
      </c>
      <c r="K39" s="60">
        <v>400000</v>
      </c>
      <c r="L39" s="10"/>
    </row>
    <row r="40" spans="1:12" ht="33.75" customHeight="1">
      <c r="A40" s="16">
        <v>18</v>
      </c>
      <c r="B40" s="17" t="s">
        <v>293</v>
      </c>
      <c r="C40" s="17" t="s">
        <v>20</v>
      </c>
      <c r="D40" s="18">
        <v>4493866</v>
      </c>
      <c r="E40" s="17" t="s">
        <v>112</v>
      </c>
      <c r="F40" s="58" t="s">
        <v>294</v>
      </c>
      <c r="G40" s="59">
        <v>42495</v>
      </c>
      <c r="H40" s="22" t="s">
        <v>295</v>
      </c>
      <c r="I40" s="22" t="s">
        <v>296</v>
      </c>
      <c r="J40" s="25" t="s">
        <v>450</v>
      </c>
      <c r="K40" s="60">
        <v>600000</v>
      </c>
      <c r="L40" s="10"/>
    </row>
    <row r="41" spans="1:12" ht="30" customHeight="1">
      <c r="A41" s="16">
        <v>19</v>
      </c>
      <c r="B41" s="17" t="s">
        <v>197</v>
      </c>
      <c r="C41" s="17" t="s">
        <v>20</v>
      </c>
      <c r="D41" s="18">
        <v>4656516</v>
      </c>
      <c r="E41" s="17" t="s">
        <v>198</v>
      </c>
      <c r="F41" s="58" t="s">
        <v>287</v>
      </c>
      <c r="G41" s="59">
        <v>42496</v>
      </c>
      <c r="H41" s="22" t="s">
        <v>478</v>
      </c>
      <c r="I41" s="22">
        <v>42496</v>
      </c>
      <c r="J41" s="17" t="s">
        <v>288</v>
      </c>
      <c r="K41" s="60">
        <v>200000</v>
      </c>
      <c r="L41" s="10"/>
    </row>
    <row r="42" spans="1:12" ht="30" customHeight="1">
      <c r="A42" s="16">
        <v>20</v>
      </c>
      <c r="B42" s="17" t="s">
        <v>62</v>
      </c>
      <c r="C42" s="17" t="s">
        <v>20</v>
      </c>
      <c r="D42" s="18">
        <v>1299002</v>
      </c>
      <c r="E42" s="17" t="s">
        <v>55</v>
      </c>
      <c r="F42" s="58" t="s">
        <v>318</v>
      </c>
      <c r="G42" s="59">
        <v>42496</v>
      </c>
      <c r="H42" s="22" t="s">
        <v>474</v>
      </c>
      <c r="I42" s="22" t="s">
        <v>319</v>
      </c>
      <c r="J42" s="17" t="s">
        <v>307</v>
      </c>
      <c r="K42" s="60">
        <v>900000</v>
      </c>
      <c r="L42" s="10"/>
    </row>
    <row r="43" spans="1:12" s="72" customFormat="1" ht="20.100000000000001" customHeight="1" thickBot="1">
      <c r="A43" s="186" t="s">
        <v>451</v>
      </c>
      <c r="B43" s="187"/>
      <c r="C43" s="187"/>
      <c r="D43" s="187"/>
      <c r="E43" s="187"/>
      <c r="F43" s="187"/>
      <c r="G43" s="187"/>
      <c r="H43" s="187"/>
      <c r="I43" s="187"/>
      <c r="J43" s="188"/>
      <c r="K43" s="64">
        <f>SUM(K33:K42)</f>
        <v>4650000</v>
      </c>
      <c r="L43" s="12"/>
    </row>
    <row r="44" spans="1:12" ht="15.75" thickTop="1">
      <c r="A44" s="180" t="s">
        <v>81</v>
      </c>
      <c r="B44" s="180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7" spans="1:12" ht="18.75">
      <c r="A47" s="171" t="s">
        <v>0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5"/>
    </row>
    <row r="48" spans="1:12" ht="15.7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</row>
    <row r="49" spans="1:12" ht="15.75">
      <c r="A49" s="173" t="s">
        <v>263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5"/>
    </row>
    <row r="50" spans="1:12">
      <c r="A50" s="174" t="s">
        <v>1</v>
      </c>
      <c r="B50" s="174"/>
      <c r="C50" s="174"/>
      <c r="D50" s="56"/>
      <c r="E50" s="7"/>
      <c r="F50" s="8"/>
      <c r="G50" s="8"/>
      <c r="H50" s="8"/>
      <c r="I50" s="5"/>
      <c r="J50" s="5"/>
      <c r="K50" s="5"/>
      <c r="L50" s="5"/>
    </row>
    <row r="51" spans="1:12">
      <c r="A51" s="174" t="s">
        <v>2</v>
      </c>
      <c r="B51" s="174"/>
      <c r="C51" s="174"/>
      <c r="D51" s="56"/>
      <c r="E51" s="7"/>
      <c r="F51" s="8"/>
      <c r="G51" s="8"/>
      <c r="H51" s="8"/>
      <c r="I51" s="5"/>
      <c r="J51" s="5"/>
      <c r="K51" s="5"/>
      <c r="L51" s="5"/>
    </row>
    <row r="52" spans="1:12">
      <c r="A52" s="56" t="s">
        <v>45</v>
      </c>
      <c r="B52" s="56"/>
      <c r="C52" s="56"/>
      <c r="D52" s="56"/>
      <c r="E52" s="56"/>
      <c r="F52" s="8"/>
      <c r="G52" s="8"/>
      <c r="H52" s="8"/>
      <c r="I52" s="178" t="s">
        <v>264</v>
      </c>
      <c r="J52" s="178"/>
      <c r="K52" s="7"/>
      <c r="L52" s="5"/>
    </row>
    <row r="53" spans="1:12">
      <c r="A53" s="7"/>
      <c r="B53" s="7"/>
      <c r="C53" s="7"/>
      <c r="D53" s="7"/>
      <c r="E53" s="7"/>
      <c r="F53" s="8"/>
      <c r="G53" s="8"/>
      <c r="H53" s="8"/>
      <c r="I53" s="5"/>
      <c r="J53" s="5"/>
      <c r="K53" s="7"/>
      <c r="L53" s="5"/>
    </row>
    <row r="54" spans="1:12" ht="42">
      <c r="A54" s="61" t="s">
        <v>3</v>
      </c>
      <c r="B54" s="62" t="s">
        <v>4</v>
      </c>
      <c r="C54" s="62" t="s">
        <v>5</v>
      </c>
      <c r="D54" s="61" t="s">
        <v>6</v>
      </c>
      <c r="E54" s="62" t="s">
        <v>7</v>
      </c>
      <c r="F54" s="62" t="s">
        <v>8</v>
      </c>
      <c r="G54" s="62" t="s">
        <v>9</v>
      </c>
      <c r="H54" s="62" t="s">
        <v>10</v>
      </c>
      <c r="I54" s="62" t="s">
        <v>11</v>
      </c>
      <c r="J54" s="62" t="s">
        <v>12</v>
      </c>
      <c r="K54" s="63" t="s">
        <v>262</v>
      </c>
      <c r="L54" s="5"/>
    </row>
    <row r="55" spans="1:12" ht="30" customHeight="1">
      <c r="A55" s="16">
        <v>21</v>
      </c>
      <c r="B55" s="17" t="s">
        <v>60</v>
      </c>
      <c r="C55" s="17" t="s">
        <v>20</v>
      </c>
      <c r="D55" s="18">
        <v>744562</v>
      </c>
      <c r="E55" s="17" t="s">
        <v>55</v>
      </c>
      <c r="F55" s="58" t="s">
        <v>318</v>
      </c>
      <c r="G55" s="59">
        <v>42496</v>
      </c>
      <c r="H55" s="22" t="s">
        <v>474</v>
      </c>
      <c r="I55" s="22" t="s">
        <v>319</v>
      </c>
      <c r="J55" s="17" t="s">
        <v>307</v>
      </c>
      <c r="K55" s="60">
        <v>900000</v>
      </c>
      <c r="L55" s="10"/>
    </row>
    <row r="56" spans="1:12" ht="30" customHeight="1">
      <c r="A56" s="16">
        <v>22</v>
      </c>
      <c r="B56" s="17" t="s">
        <v>106</v>
      </c>
      <c r="C56" s="17" t="s">
        <v>20</v>
      </c>
      <c r="D56" s="18">
        <v>3424714</v>
      </c>
      <c r="E56" s="17" t="s">
        <v>107</v>
      </c>
      <c r="F56" s="58" t="s">
        <v>297</v>
      </c>
      <c r="G56" s="59">
        <v>42496</v>
      </c>
      <c r="H56" s="22" t="s">
        <v>479</v>
      </c>
      <c r="I56" s="22" t="s">
        <v>298</v>
      </c>
      <c r="J56" s="17" t="s">
        <v>299</v>
      </c>
      <c r="K56" s="60">
        <v>300000</v>
      </c>
      <c r="L56" s="10"/>
    </row>
    <row r="57" spans="1:12" ht="30" customHeight="1">
      <c r="A57" s="16">
        <v>23</v>
      </c>
      <c r="B57" s="17" t="s">
        <v>300</v>
      </c>
      <c r="C57" s="17" t="s">
        <v>20</v>
      </c>
      <c r="D57" s="18">
        <v>1480246</v>
      </c>
      <c r="E57" s="17" t="s">
        <v>167</v>
      </c>
      <c r="F57" s="58" t="s">
        <v>301</v>
      </c>
      <c r="G57" s="59">
        <v>42499</v>
      </c>
      <c r="H57" s="22" t="s">
        <v>473</v>
      </c>
      <c r="I57" s="22" t="s">
        <v>302</v>
      </c>
      <c r="J57" s="17" t="s">
        <v>303</v>
      </c>
      <c r="K57" s="60">
        <v>300000</v>
      </c>
      <c r="L57" s="10"/>
    </row>
    <row r="58" spans="1:12" ht="30" customHeight="1">
      <c r="A58" s="16">
        <v>24</v>
      </c>
      <c r="B58" s="17" t="s">
        <v>54</v>
      </c>
      <c r="C58" s="17" t="s">
        <v>20</v>
      </c>
      <c r="D58" s="18">
        <v>746650</v>
      </c>
      <c r="E58" s="17" t="s">
        <v>55</v>
      </c>
      <c r="F58" s="58" t="s">
        <v>304</v>
      </c>
      <c r="G58" s="59">
        <v>42501</v>
      </c>
      <c r="H58" s="22" t="s">
        <v>305</v>
      </c>
      <c r="I58" s="22" t="s">
        <v>306</v>
      </c>
      <c r="J58" s="17" t="s">
        <v>307</v>
      </c>
      <c r="K58" s="60">
        <v>2000000</v>
      </c>
      <c r="L58" s="10"/>
    </row>
    <row r="59" spans="1:12" ht="30" customHeight="1">
      <c r="A59" s="16">
        <v>25</v>
      </c>
      <c r="B59" s="17" t="s">
        <v>308</v>
      </c>
      <c r="C59" s="17" t="s">
        <v>20</v>
      </c>
      <c r="D59" s="18">
        <v>5148319</v>
      </c>
      <c r="E59" s="25" t="s">
        <v>309</v>
      </c>
      <c r="F59" s="58" t="s">
        <v>310</v>
      </c>
      <c r="G59" s="59">
        <v>42501</v>
      </c>
      <c r="H59" s="22" t="s">
        <v>311</v>
      </c>
      <c r="I59" s="22" t="s">
        <v>312</v>
      </c>
      <c r="J59" s="17" t="s">
        <v>313</v>
      </c>
      <c r="K59" s="60">
        <v>750000</v>
      </c>
      <c r="L59" s="10"/>
    </row>
    <row r="60" spans="1:12" ht="36" customHeight="1">
      <c r="A60" s="16">
        <v>26</v>
      </c>
      <c r="B60" s="17" t="s">
        <v>314</v>
      </c>
      <c r="C60" s="17" t="s">
        <v>20</v>
      </c>
      <c r="D60" s="18">
        <v>2148338</v>
      </c>
      <c r="E60" s="25" t="s">
        <v>315</v>
      </c>
      <c r="F60" s="58" t="s">
        <v>310</v>
      </c>
      <c r="G60" s="59">
        <v>42501</v>
      </c>
      <c r="H60" s="22" t="s">
        <v>311</v>
      </c>
      <c r="I60" s="22" t="s">
        <v>312</v>
      </c>
      <c r="J60" s="17" t="s">
        <v>313</v>
      </c>
      <c r="K60" s="60">
        <v>750000</v>
      </c>
      <c r="L60" s="10"/>
    </row>
    <row r="61" spans="1:12" ht="30" customHeight="1">
      <c r="A61" s="16">
        <v>27</v>
      </c>
      <c r="B61" s="17" t="s">
        <v>316</v>
      </c>
      <c r="C61" s="17" t="s">
        <v>20</v>
      </c>
      <c r="D61" s="18">
        <v>435766</v>
      </c>
      <c r="E61" s="17" t="s">
        <v>317</v>
      </c>
      <c r="F61" s="58" t="s">
        <v>310</v>
      </c>
      <c r="G61" s="59">
        <v>42501</v>
      </c>
      <c r="H61" s="22" t="s">
        <v>311</v>
      </c>
      <c r="I61" s="22" t="s">
        <v>312</v>
      </c>
      <c r="J61" s="17" t="s">
        <v>313</v>
      </c>
      <c r="K61" s="60">
        <v>750000</v>
      </c>
      <c r="L61" s="10"/>
    </row>
    <row r="62" spans="1:12" ht="30" customHeight="1">
      <c r="A62" s="16">
        <v>28</v>
      </c>
      <c r="B62" s="17" t="s">
        <v>90</v>
      </c>
      <c r="C62" s="17" t="s">
        <v>16</v>
      </c>
      <c r="D62" s="18">
        <v>1551484</v>
      </c>
      <c r="E62" s="17" t="s">
        <v>91</v>
      </c>
      <c r="F62" s="58" t="s">
        <v>320</v>
      </c>
      <c r="G62" s="59">
        <v>42501</v>
      </c>
      <c r="H62" s="22" t="s">
        <v>473</v>
      </c>
      <c r="I62" s="22" t="s">
        <v>321</v>
      </c>
      <c r="J62" s="25" t="s">
        <v>322</v>
      </c>
      <c r="K62" s="60">
        <v>500000</v>
      </c>
      <c r="L62" s="10"/>
    </row>
    <row r="63" spans="1:12" ht="30" customHeight="1">
      <c r="A63" s="16">
        <v>29</v>
      </c>
      <c r="B63" s="17" t="s">
        <v>323</v>
      </c>
      <c r="C63" s="17" t="s">
        <v>16</v>
      </c>
      <c r="D63" s="18">
        <v>3844605</v>
      </c>
      <c r="E63" s="17" t="s">
        <v>324</v>
      </c>
      <c r="F63" s="58" t="s">
        <v>320</v>
      </c>
      <c r="G63" s="59">
        <v>42501</v>
      </c>
      <c r="H63" s="22" t="s">
        <v>473</v>
      </c>
      <c r="I63" s="22" t="s">
        <v>321</v>
      </c>
      <c r="J63" s="25" t="s">
        <v>322</v>
      </c>
      <c r="K63" s="60">
        <v>300000</v>
      </c>
      <c r="L63" s="10"/>
    </row>
    <row r="64" spans="1:12" ht="30" customHeight="1">
      <c r="A64" s="16">
        <v>30</v>
      </c>
      <c r="B64" s="17" t="s">
        <v>33</v>
      </c>
      <c r="C64" s="17" t="s">
        <v>16</v>
      </c>
      <c r="D64" s="21">
        <v>4031162</v>
      </c>
      <c r="E64" s="17" t="s">
        <v>34</v>
      </c>
      <c r="F64" s="58" t="s">
        <v>347</v>
      </c>
      <c r="G64" s="59">
        <v>42502</v>
      </c>
      <c r="H64" s="22" t="s">
        <v>480</v>
      </c>
      <c r="I64" s="22">
        <v>42473</v>
      </c>
      <c r="J64" s="17" t="s">
        <v>251</v>
      </c>
      <c r="K64" s="60">
        <v>400000</v>
      </c>
      <c r="L64" s="10"/>
    </row>
    <row r="65" spans="1:12" s="72" customFormat="1" ht="20.100000000000001" customHeight="1" thickBot="1">
      <c r="A65" s="186" t="s">
        <v>452</v>
      </c>
      <c r="B65" s="187"/>
      <c r="C65" s="187"/>
      <c r="D65" s="187"/>
      <c r="E65" s="187"/>
      <c r="F65" s="187"/>
      <c r="G65" s="187"/>
      <c r="H65" s="187"/>
      <c r="I65" s="187"/>
      <c r="J65" s="188"/>
      <c r="K65" s="64">
        <f>SUM(K55:K64)</f>
        <v>6950000</v>
      </c>
      <c r="L65" s="12"/>
    </row>
    <row r="66" spans="1:12" ht="15.75" thickTop="1">
      <c r="A66" s="180" t="s">
        <v>134</v>
      </c>
      <c r="B66" s="180"/>
    </row>
    <row r="69" spans="1:12" ht="18.75">
      <c r="A69" s="171" t="s">
        <v>0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5"/>
    </row>
    <row r="70" spans="1:12" ht="15.7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</row>
    <row r="71" spans="1:12" ht="15.75">
      <c r="A71" s="173" t="s">
        <v>263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5"/>
    </row>
    <row r="72" spans="1:12">
      <c r="A72" s="174" t="s">
        <v>1</v>
      </c>
      <c r="B72" s="174"/>
      <c r="C72" s="174"/>
      <c r="D72" s="56"/>
      <c r="E72" s="7"/>
      <c r="F72" s="8"/>
      <c r="G72" s="8"/>
      <c r="H72" s="8"/>
      <c r="I72" s="5"/>
      <c r="J72" s="5"/>
      <c r="K72" s="5"/>
      <c r="L72" s="5"/>
    </row>
    <row r="73" spans="1:12">
      <c r="A73" s="174" t="s">
        <v>2</v>
      </c>
      <c r="B73" s="174"/>
      <c r="C73" s="174"/>
      <c r="D73" s="56"/>
      <c r="E73" s="7"/>
      <c r="F73" s="8"/>
      <c r="G73" s="8"/>
      <c r="H73" s="8"/>
      <c r="I73" s="5"/>
      <c r="J73" s="5"/>
      <c r="K73" s="5"/>
      <c r="L73" s="5"/>
    </row>
    <row r="74" spans="1:12">
      <c r="A74" s="56" t="s">
        <v>45</v>
      </c>
      <c r="B74" s="56"/>
      <c r="C74" s="56"/>
      <c r="D74" s="56"/>
      <c r="E74" s="56"/>
      <c r="F74" s="8"/>
      <c r="G74" s="8"/>
      <c r="H74" s="8"/>
      <c r="I74" s="178" t="s">
        <v>264</v>
      </c>
      <c r="J74" s="178"/>
      <c r="K74" s="7"/>
      <c r="L74" s="5"/>
    </row>
    <row r="75" spans="1:12">
      <c r="A75" s="7"/>
      <c r="B75" s="7"/>
      <c r="C75" s="7"/>
      <c r="D75" s="7"/>
      <c r="E75" s="7"/>
      <c r="F75" s="8"/>
      <c r="G75" s="8"/>
      <c r="H75" s="8"/>
      <c r="I75" s="5"/>
      <c r="J75" s="5"/>
      <c r="K75" s="7"/>
      <c r="L75" s="5"/>
    </row>
    <row r="76" spans="1:12" ht="42">
      <c r="A76" s="61" t="s">
        <v>3</v>
      </c>
      <c r="B76" s="62" t="s">
        <v>4</v>
      </c>
      <c r="C76" s="62" t="s">
        <v>5</v>
      </c>
      <c r="D76" s="61" t="s">
        <v>6</v>
      </c>
      <c r="E76" s="62" t="s">
        <v>7</v>
      </c>
      <c r="F76" s="62" t="s">
        <v>8</v>
      </c>
      <c r="G76" s="62" t="s">
        <v>9</v>
      </c>
      <c r="H76" s="62" t="s">
        <v>10</v>
      </c>
      <c r="I76" s="62" t="s">
        <v>11</v>
      </c>
      <c r="J76" s="62" t="s">
        <v>12</v>
      </c>
      <c r="K76" s="63" t="s">
        <v>262</v>
      </c>
      <c r="L76" s="5"/>
    </row>
    <row r="77" spans="1:12" ht="30" customHeight="1">
      <c r="A77" s="16">
        <v>31</v>
      </c>
      <c r="B77" s="17" t="s">
        <v>39</v>
      </c>
      <c r="C77" s="17" t="s">
        <v>16</v>
      </c>
      <c r="D77" s="18">
        <v>7652725</v>
      </c>
      <c r="E77" s="17" t="s">
        <v>34</v>
      </c>
      <c r="F77" s="58" t="s">
        <v>347</v>
      </c>
      <c r="G77" s="59">
        <v>42502</v>
      </c>
      <c r="H77" s="22" t="s">
        <v>480</v>
      </c>
      <c r="I77" s="22">
        <v>42473</v>
      </c>
      <c r="J77" s="17" t="s">
        <v>251</v>
      </c>
      <c r="K77" s="60">
        <v>400000</v>
      </c>
      <c r="L77" s="10"/>
    </row>
    <row r="78" spans="1:12" ht="34.5" customHeight="1">
      <c r="A78" s="16">
        <v>32</v>
      </c>
      <c r="B78" s="17" t="s">
        <v>348</v>
      </c>
      <c r="C78" s="17" t="s">
        <v>16</v>
      </c>
      <c r="D78" s="18">
        <v>4219140</v>
      </c>
      <c r="E78" s="17" t="s">
        <v>41</v>
      </c>
      <c r="F78" s="58" t="s">
        <v>347</v>
      </c>
      <c r="G78" s="59">
        <v>42502</v>
      </c>
      <c r="H78" s="22" t="s">
        <v>480</v>
      </c>
      <c r="I78" s="22">
        <v>42473</v>
      </c>
      <c r="J78" s="17" t="s">
        <v>251</v>
      </c>
      <c r="K78" s="60">
        <v>400000</v>
      </c>
      <c r="L78" s="10"/>
    </row>
    <row r="79" spans="1:12" ht="30" customHeight="1">
      <c r="A79" s="16">
        <v>33</v>
      </c>
      <c r="B79" s="17" t="s">
        <v>42</v>
      </c>
      <c r="C79" s="17" t="s">
        <v>16</v>
      </c>
      <c r="D79" s="18">
        <v>4659711</v>
      </c>
      <c r="E79" s="17" t="s">
        <v>41</v>
      </c>
      <c r="F79" s="58" t="s">
        <v>347</v>
      </c>
      <c r="G79" s="59">
        <v>42502</v>
      </c>
      <c r="H79" s="22" t="s">
        <v>480</v>
      </c>
      <c r="I79" s="22">
        <v>42473</v>
      </c>
      <c r="J79" s="17" t="s">
        <v>251</v>
      </c>
      <c r="K79" s="60">
        <v>400000</v>
      </c>
      <c r="L79" s="10"/>
    </row>
    <row r="80" spans="1:12" ht="30" customHeight="1">
      <c r="A80" s="16">
        <v>34</v>
      </c>
      <c r="B80" s="17" t="s">
        <v>43</v>
      </c>
      <c r="C80" s="17" t="s">
        <v>16</v>
      </c>
      <c r="D80" s="18">
        <v>3368947</v>
      </c>
      <c r="E80" s="17" t="s">
        <v>44</v>
      </c>
      <c r="F80" s="58" t="s">
        <v>347</v>
      </c>
      <c r="G80" s="59">
        <v>42502</v>
      </c>
      <c r="H80" s="22" t="s">
        <v>480</v>
      </c>
      <c r="I80" s="22">
        <v>42473</v>
      </c>
      <c r="J80" s="17" t="s">
        <v>251</v>
      </c>
      <c r="K80" s="60">
        <v>400000</v>
      </c>
      <c r="L80" s="10"/>
    </row>
    <row r="81" spans="1:12" ht="30" customHeight="1">
      <c r="A81" s="16">
        <v>35</v>
      </c>
      <c r="B81" s="17" t="s">
        <v>325</v>
      </c>
      <c r="C81" s="17" t="s">
        <v>20</v>
      </c>
      <c r="D81" s="18">
        <v>1231195</v>
      </c>
      <c r="E81" s="17" t="s">
        <v>107</v>
      </c>
      <c r="F81" s="58" t="s">
        <v>326</v>
      </c>
      <c r="G81" s="59">
        <v>42502</v>
      </c>
      <c r="H81" s="22" t="s">
        <v>481</v>
      </c>
      <c r="I81" s="22" t="s">
        <v>312</v>
      </c>
      <c r="J81" s="17" t="s">
        <v>327</v>
      </c>
      <c r="K81" s="60">
        <v>450000</v>
      </c>
      <c r="L81" s="10"/>
    </row>
    <row r="82" spans="1:12" ht="35.25" customHeight="1">
      <c r="A82" s="16">
        <v>36</v>
      </c>
      <c r="B82" s="17" t="s">
        <v>76</v>
      </c>
      <c r="C82" s="17" t="s">
        <v>20</v>
      </c>
      <c r="D82" s="18">
        <v>3203668</v>
      </c>
      <c r="E82" s="25" t="s">
        <v>332</v>
      </c>
      <c r="F82" s="58" t="s">
        <v>333</v>
      </c>
      <c r="G82" s="59">
        <v>42502</v>
      </c>
      <c r="H82" s="22" t="s">
        <v>474</v>
      </c>
      <c r="I82" s="22" t="s">
        <v>321</v>
      </c>
      <c r="J82" s="17" t="s">
        <v>334</v>
      </c>
      <c r="K82" s="60">
        <v>250000</v>
      </c>
      <c r="L82" s="10"/>
    </row>
    <row r="83" spans="1:12" ht="30" customHeight="1">
      <c r="A83" s="16">
        <v>37</v>
      </c>
      <c r="B83" s="17" t="s">
        <v>335</v>
      </c>
      <c r="C83" s="17" t="s">
        <v>20</v>
      </c>
      <c r="D83" s="18">
        <v>2183777</v>
      </c>
      <c r="E83" s="18" t="s">
        <v>167</v>
      </c>
      <c r="F83" s="58" t="s">
        <v>336</v>
      </c>
      <c r="G83" s="59">
        <v>42502</v>
      </c>
      <c r="H83" s="22" t="s">
        <v>482</v>
      </c>
      <c r="I83" s="22" t="s">
        <v>337</v>
      </c>
      <c r="J83" s="17" t="s">
        <v>338</v>
      </c>
      <c r="K83" s="60">
        <v>1500000</v>
      </c>
      <c r="L83" s="10"/>
    </row>
    <row r="84" spans="1:12" ht="30" customHeight="1">
      <c r="A84" s="16">
        <v>38</v>
      </c>
      <c r="B84" s="17" t="s">
        <v>197</v>
      </c>
      <c r="C84" s="17" t="s">
        <v>20</v>
      </c>
      <c r="D84" s="18">
        <v>4656516</v>
      </c>
      <c r="E84" s="17" t="s">
        <v>198</v>
      </c>
      <c r="F84" s="58" t="s">
        <v>339</v>
      </c>
      <c r="G84" s="59">
        <v>42502</v>
      </c>
      <c r="H84" s="22" t="s">
        <v>478</v>
      </c>
      <c r="I84" s="22">
        <v>42508</v>
      </c>
      <c r="J84" s="17" t="s">
        <v>340</v>
      </c>
      <c r="K84" s="60">
        <v>200000</v>
      </c>
      <c r="L84" s="10"/>
    </row>
    <row r="85" spans="1:12" ht="30" customHeight="1">
      <c r="A85" s="16">
        <v>39</v>
      </c>
      <c r="B85" s="17" t="s">
        <v>145</v>
      </c>
      <c r="C85" s="17" t="s">
        <v>20</v>
      </c>
      <c r="D85" s="18">
        <v>3321103</v>
      </c>
      <c r="E85" s="17" t="s">
        <v>107</v>
      </c>
      <c r="F85" s="58" t="s">
        <v>349</v>
      </c>
      <c r="G85" s="59">
        <v>42503</v>
      </c>
      <c r="H85" s="22" t="s">
        <v>483</v>
      </c>
      <c r="I85" s="22" t="s">
        <v>350</v>
      </c>
      <c r="J85" s="17" t="s">
        <v>146</v>
      </c>
      <c r="K85" s="60">
        <v>300000</v>
      </c>
      <c r="L85" s="10"/>
    </row>
    <row r="86" spans="1:12" ht="30" customHeight="1">
      <c r="A86" s="16">
        <v>40</v>
      </c>
      <c r="B86" s="17" t="s">
        <v>226</v>
      </c>
      <c r="C86" s="17" t="s">
        <v>20</v>
      </c>
      <c r="D86" s="18">
        <v>5460249</v>
      </c>
      <c r="E86" s="17" t="s">
        <v>107</v>
      </c>
      <c r="F86" s="58" t="s">
        <v>349</v>
      </c>
      <c r="G86" s="59">
        <v>42503</v>
      </c>
      <c r="H86" s="22" t="s">
        <v>483</v>
      </c>
      <c r="I86" s="22" t="s">
        <v>350</v>
      </c>
      <c r="J86" s="17" t="s">
        <v>146</v>
      </c>
      <c r="K86" s="60">
        <v>300000</v>
      </c>
      <c r="L86" s="10"/>
    </row>
    <row r="87" spans="1:12" s="72" customFormat="1" ht="20.25" customHeight="1" thickBot="1">
      <c r="A87" s="186" t="s">
        <v>453</v>
      </c>
      <c r="B87" s="187"/>
      <c r="C87" s="187"/>
      <c r="D87" s="187"/>
      <c r="E87" s="187"/>
      <c r="F87" s="187"/>
      <c r="G87" s="187"/>
      <c r="H87" s="187"/>
      <c r="I87" s="187"/>
      <c r="J87" s="188"/>
      <c r="K87" s="64">
        <f>SUM(K77:K86)</f>
        <v>4600000</v>
      </c>
      <c r="L87" s="12"/>
    </row>
    <row r="88" spans="1:12" ht="15.75" thickTop="1">
      <c r="A88" s="180" t="s">
        <v>154</v>
      </c>
      <c r="B88" s="180"/>
    </row>
    <row r="91" spans="1:12" ht="18.75">
      <c r="A91" s="171" t="s">
        <v>0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5"/>
    </row>
    <row r="92" spans="1:12" ht="15.75">
      <c r="A92" s="172"/>
      <c r="B92" s="172"/>
      <c r="C92" s="172"/>
      <c r="D92" s="172"/>
      <c r="E92" s="172"/>
      <c r="F92" s="172"/>
      <c r="G92" s="172"/>
      <c r="H92" s="172"/>
      <c r="I92" s="172"/>
      <c r="J92" s="172"/>
      <c r="K92" s="172"/>
      <c r="L92" s="172"/>
    </row>
    <row r="93" spans="1:12" ht="15.75">
      <c r="A93" s="173" t="s">
        <v>263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5"/>
    </row>
    <row r="94" spans="1:12">
      <c r="A94" s="174" t="s">
        <v>1</v>
      </c>
      <c r="B94" s="174"/>
      <c r="C94" s="174"/>
      <c r="D94" s="56"/>
      <c r="E94" s="7"/>
      <c r="F94" s="8"/>
      <c r="G94" s="8"/>
      <c r="H94" s="8"/>
      <c r="I94" s="5"/>
      <c r="J94" s="5"/>
      <c r="K94" s="5"/>
      <c r="L94" s="5"/>
    </row>
    <row r="95" spans="1:12">
      <c r="A95" s="174" t="s">
        <v>2</v>
      </c>
      <c r="B95" s="174"/>
      <c r="C95" s="174"/>
      <c r="D95" s="56"/>
      <c r="E95" s="7"/>
      <c r="F95" s="8"/>
      <c r="G95" s="8"/>
      <c r="H95" s="8"/>
      <c r="I95" s="5"/>
      <c r="J95" s="5"/>
      <c r="K95" s="5"/>
      <c r="L95" s="5"/>
    </row>
    <row r="96" spans="1:12">
      <c r="A96" s="56" t="s">
        <v>45</v>
      </c>
      <c r="B96" s="56"/>
      <c r="C96" s="56"/>
      <c r="D96" s="56"/>
      <c r="E96" s="56"/>
      <c r="F96" s="8"/>
      <c r="G96" s="8"/>
      <c r="H96" s="8"/>
      <c r="I96" s="178" t="s">
        <v>264</v>
      </c>
      <c r="J96" s="178"/>
      <c r="K96" s="7"/>
      <c r="L96" s="5"/>
    </row>
    <row r="97" spans="1:12">
      <c r="A97" s="7"/>
      <c r="B97" s="7"/>
      <c r="C97" s="7"/>
      <c r="D97" s="7"/>
      <c r="E97" s="7"/>
      <c r="F97" s="8"/>
      <c r="G97" s="8"/>
      <c r="H97" s="8"/>
      <c r="I97" s="5"/>
      <c r="J97" s="5"/>
      <c r="K97" s="7"/>
      <c r="L97" s="5"/>
    </row>
    <row r="98" spans="1:12" ht="43.5" customHeight="1">
      <c r="A98" s="61" t="s">
        <v>3</v>
      </c>
      <c r="B98" s="62" t="s">
        <v>4</v>
      </c>
      <c r="C98" s="62" t="s">
        <v>5</v>
      </c>
      <c r="D98" s="61" t="s">
        <v>6</v>
      </c>
      <c r="E98" s="62" t="s">
        <v>7</v>
      </c>
      <c r="F98" s="62" t="s">
        <v>8</v>
      </c>
      <c r="G98" s="62" t="s">
        <v>9</v>
      </c>
      <c r="H98" s="62" t="s">
        <v>10</v>
      </c>
      <c r="I98" s="62" t="s">
        <v>11</v>
      </c>
      <c r="J98" s="62" t="s">
        <v>12</v>
      </c>
      <c r="K98" s="63" t="s">
        <v>262</v>
      </c>
      <c r="L98" s="5"/>
    </row>
    <row r="99" spans="1:12" ht="30" customHeight="1">
      <c r="A99" s="16">
        <v>41</v>
      </c>
      <c r="B99" s="17" t="s">
        <v>19</v>
      </c>
      <c r="C99" s="17" t="s">
        <v>20</v>
      </c>
      <c r="D99" s="18">
        <v>1490875</v>
      </c>
      <c r="E99" s="17" t="s">
        <v>21</v>
      </c>
      <c r="F99" s="58" t="s">
        <v>424</v>
      </c>
      <c r="G99" s="59">
        <v>42503</v>
      </c>
      <c r="H99" s="22" t="s">
        <v>474</v>
      </c>
      <c r="I99" s="22" t="s">
        <v>354</v>
      </c>
      <c r="J99" s="17" t="s">
        <v>425</v>
      </c>
      <c r="K99" s="60">
        <v>900000</v>
      </c>
      <c r="L99" s="10"/>
    </row>
    <row r="100" spans="1:12" ht="30" customHeight="1">
      <c r="A100" s="16">
        <v>42</v>
      </c>
      <c r="B100" s="17" t="s">
        <v>155</v>
      </c>
      <c r="C100" s="17" t="s">
        <v>20</v>
      </c>
      <c r="D100" s="18">
        <v>5459944</v>
      </c>
      <c r="E100" s="17" t="s">
        <v>107</v>
      </c>
      <c r="F100" s="58" t="s">
        <v>424</v>
      </c>
      <c r="G100" s="59">
        <v>42503</v>
      </c>
      <c r="H100" s="22" t="s">
        <v>474</v>
      </c>
      <c r="I100" s="22" t="s">
        <v>354</v>
      </c>
      <c r="J100" s="17" t="s">
        <v>425</v>
      </c>
      <c r="K100" s="60">
        <v>450000</v>
      </c>
      <c r="L100" s="10"/>
    </row>
    <row r="101" spans="1:12" ht="30" customHeight="1">
      <c r="A101" s="16">
        <v>43</v>
      </c>
      <c r="B101" s="17" t="s">
        <v>31</v>
      </c>
      <c r="C101" s="17" t="s">
        <v>20</v>
      </c>
      <c r="D101" s="18">
        <v>5389376</v>
      </c>
      <c r="E101" s="17" t="s">
        <v>193</v>
      </c>
      <c r="F101" s="58" t="s">
        <v>424</v>
      </c>
      <c r="G101" s="59">
        <v>42503</v>
      </c>
      <c r="H101" s="22" t="s">
        <v>474</v>
      </c>
      <c r="I101" s="22" t="s">
        <v>354</v>
      </c>
      <c r="J101" s="17" t="s">
        <v>425</v>
      </c>
      <c r="K101" s="60">
        <v>300000</v>
      </c>
      <c r="L101" s="10"/>
    </row>
    <row r="102" spans="1:12" ht="30" customHeight="1">
      <c r="A102" s="16">
        <v>44</v>
      </c>
      <c r="B102" s="17" t="s">
        <v>29</v>
      </c>
      <c r="C102" s="17" t="s">
        <v>20</v>
      </c>
      <c r="D102" s="18">
        <v>4493720</v>
      </c>
      <c r="E102" s="17" t="s">
        <v>30</v>
      </c>
      <c r="F102" s="58" t="s">
        <v>424</v>
      </c>
      <c r="G102" s="59">
        <v>42503</v>
      </c>
      <c r="H102" s="22" t="s">
        <v>474</v>
      </c>
      <c r="I102" s="22" t="s">
        <v>354</v>
      </c>
      <c r="J102" s="17" t="s">
        <v>425</v>
      </c>
      <c r="K102" s="60">
        <v>500000</v>
      </c>
      <c r="L102" s="10"/>
    </row>
    <row r="103" spans="1:12" ht="30" customHeight="1">
      <c r="A103" s="16">
        <v>45</v>
      </c>
      <c r="B103" s="17" t="s">
        <v>383</v>
      </c>
      <c r="C103" s="17" t="s">
        <v>20</v>
      </c>
      <c r="D103" s="18">
        <v>820396</v>
      </c>
      <c r="E103" s="17" t="s">
        <v>384</v>
      </c>
      <c r="F103" s="58" t="s">
        <v>385</v>
      </c>
      <c r="G103" s="59">
        <v>42503</v>
      </c>
      <c r="H103" s="22" t="s">
        <v>481</v>
      </c>
      <c r="I103" s="22" t="s">
        <v>354</v>
      </c>
      <c r="J103" s="17" t="s">
        <v>460</v>
      </c>
      <c r="K103" s="60">
        <v>500000</v>
      </c>
      <c r="L103" s="10"/>
    </row>
    <row r="104" spans="1:12" ht="30" customHeight="1">
      <c r="A104" s="16">
        <v>46</v>
      </c>
      <c r="B104" s="17" t="s">
        <v>166</v>
      </c>
      <c r="C104" s="17" t="s">
        <v>20</v>
      </c>
      <c r="D104" s="18">
        <v>1453505</v>
      </c>
      <c r="E104" s="17" t="s">
        <v>167</v>
      </c>
      <c r="F104" s="58" t="s">
        <v>341</v>
      </c>
      <c r="G104" s="59">
        <v>42503</v>
      </c>
      <c r="H104" s="22" t="s">
        <v>484</v>
      </c>
      <c r="I104" s="22" t="s">
        <v>342</v>
      </c>
      <c r="J104" s="17" t="s">
        <v>343</v>
      </c>
      <c r="K104" s="60">
        <v>800000</v>
      </c>
      <c r="L104" s="10"/>
    </row>
    <row r="105" spans="1:12" ht="30" customHeight="1">
      <c r="A105" s="16">
        <v>47</v>
      </c>
      <c r="B105" s="17" t="s">
        <v>26</v>
      </c>
      <c r="C105" s="17" t="s">
        <v>16</v>
      </c>
      <c r="D105" s="18">
        <v>4017807</v>
      </c>
      <c r="E105" s="17" t="s">
        <v>427</v>
      </c>
      <c r="F105" s="58" t="s">
        <v>428</v>
      </c>
      <c r="G105" s="59">
        <v>42503</v>
      </c>
      <c r="H105" s="22" t="s">
        <v>474</v>
      </c>
      <c r="I105" s="22" t="s">
        <v>429</v>
      </c>
      <c r="J105" s="17" t="s">
        <v>454</v>
      </c>
      <c r="K105" s="60">
        <v>500000</v>
      </c>
      <c r="L105" s="10"/>
    </row>
    <row r="106" spans="1:12" ht="30" customHeight="1">
      <c r="A106" s="16">
        <v>48</v>
      </c>
      <c r="B106" s="17" t="s">
        <v>430</v>
      </c>
      <c r="C106" s="17" t="s">
        <v>16</v>
      </c>
      <c r="D106" s="18">
        <v>3757142</v>
      </c>
      <c r="E106" s="17" t="s">
        <v>427</v>
      </c>
      <c r="F106" s="58" t="s">
        <v>428</v>
      </c>
      <c r="G106" s="59">
        <v>42503</v>
      </c>
      <c r="H106" s="22" t="s">
        <v>474</v>
      </c>
      <c r="I106" s="22" t="s">
        <v>429</v>
      </c>
      <c r="J106" s="17" t="s">
        <v>454</v>
      </c>
      <c r="K106" s="60">
        <v>500000</v>
      </c>
      <c r="L106" s="10"/>
    </row>
    <row r="107" spans="1:12" ht="30" customHeight="1">
      <c r="A107" s="16">
        <v>49</v>
      </c>
      <c r="B107" s="17" t="s">
        <v>206</v>
      </c>
      <c r="C107" s="17" t="s">
        <v>20</v>
      </c>
      <c r="D107" s="18">
        <v>4509824</v>
      </c>
      <c r="E107" s="17" t="s">
        <v>107</v>
      </c>
      <c r="F107" s="58" t="s">
        <v>344</v>
      </c>
      <c r="G107" s="59">
        <v>42503</v>
      </c>
      <c r="H107" s="22" t="s">
        <v>345</v>
      </c>
      <c r="I107" s="22" t="s">
        <v>321</v>
      </c>
      <c r="J107" s="17" t="s">
        <v>346</v>
      </c>
      <c r="K107" s="60">
        <v>300000</v>
      </c>
      <c r="L107" s="10"/>
    </row>
    <row r="108" spans="1:12" ht="30" customHeight="1">
      <c r="A108" s="16">
        <v>50</v>
      </c>
      <c r="B108" s="17" t="s">
        <v>351</v>
      </c>
      <c r="C108" s="17" t="s">
        <v>20</v>
      </c>
      <c r="D108" s="18">
        <v>4308758</v>
      </c>
      <c r="E108" s="17" t="s">
        <v>352</v>
      </c>
      <c r="F108" s="58" t="s">
        <v>353</v>
      </c>
      <c r="G108" s="59">
        <v>42506</v>
      </c>
      <c r="H108" s="22" t="s">
        <v>481</v>
      </c>
      <c r="I108" s="22" t="s">
        <v>354</v>
      </c>
      <c r="J108" s="17" t="s">
        <v>355</v>
      </c>
      <c r="K108" s="60">
        <v>500000</v>
      </c>
      <c r="L108" s="10"/>
    </row>
    <row r="109" spans="1:12" s="72" customFormat="1" ht="20.100000000000001" customHeight="1" thickBot="1">
      <c r="A109" s="186" t="s">
        <v>455</v>
      </c>
      <c r="B109" s="187"/>
      <c r="C109" s="187"/>
      <c r="D109" s="187"/>
      <c r="E109" s="187"/>
      <c r="F109" s="187"/>
      <c r="G109" s="187"/>
      <c r="H109" s="187"/>
      <c r="I109" s="187"/>
      <c r="J109" s="188"/>
      <c r="K109" s="64">
        <f>SUM(K99:K108)</f>
        <v>5250000</v>
      </c>
      <c r="L109" s="12"/>
    </row>
    <row r="110" spans="1:12" ht="15.75" thickTop="1">
      <c r="A110" s="180" t="s">
        <v>184</v>
      </c>
      <c r="B110" s="180"/>
    </row>
    <row r="112" spans="1:12" ht="18.75">
      <c r="A112" s="171" t="s">
        <v>0</v>
      </c>
      <c r="B112" s="171"/>
      <c r="C112" s="171"/>
      <c r="D112" s="171"/>
      <c r="E112" s="171"/>
      <c r="F112" s="171"/>
      <c r="G112" s="171"/>
      <c r="H112" s="171"/>
      <c r="I112" s="171"/>
      <c r="J112" s="171"/>
      <c r="K112" s="171"/>
      <c r="L112" s="5"/>
    </row>
    <row r="113" spans="1:12" ht="15.75">
      <c r="A113" s="172"/>
      <c r="B113" s="172"/>
      <c r="C113" s="172"/>
      <c r="D113" s="172"/>
      <c r="E113" s="172"/>
      <c r="F113" s="172"/>
      <c r="G113" s="172"/>
      <c r="H113" s="172"/>
      <c r="I113" s="172"/>
      <c r="J113" s="172"/>
      <c r="K113" s="172"/>
      <c r="L113" s="172"/>
    </row>
    <row r="114" spans="1:12" ht="15.75">
      <c r="A114" s="173" t="s">
        <v>263</v>
      </c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5"/>
    </row>
    <row r="115" spans="1:12">
      <c r="A115" s="174" t="s">
        <v>1</v>
      </c>
      <c r="B115" s="174"/>
      <c r="C115" s="174"/>
      <c r="D115" s="56"/>
      <c r="E115" s="7"/>
      <c r="F115" s="8"/>
      <c r="G115" s="8"/>
      <c r="H115" s="8"/>
      <c r="I115" s="5"/>
      <c r="J115" s="5"/>
      <c r="K115" s="5"/>
      <c r="L115" s="5"/>
    </row>
    <row r="116" spans="1:12">
      <c r="A116" s="174" t="s">
        <v>2</v>
      </c>
      <c r="B116" s="174"/>
      <c r="C116" s="174"/>
      <c r="D116" s="56"/>
      <c r="E116" s="7"/>
      <c r="F116" s="8"/>
      <c r="G116" s="8"/>
      <c r="H116" s="8"/>
      <c r="I116" s="5"/>
      <c r="J116" s="5"/>
      <c r="K116" s="5"/>
      <c r="L116" s="5"/>
    </row>
    <row r="117" spans="1:12">
      <c r="A117" s="56" t="s">
        <v>45</v>
      </c>
      <c r="B117" s="56"/>
      <c r="C117" s="56"/>
      <c r="D117" s="56"/>
      <c r="E117" s="56"/>
      <c r="F117" s="8"/>
      <c r="G117" s="8"/>
      <c r="H117" s="8"/>
      <c r="I117" s="178" t="s">
        <v>264</v>
      </c>
      <c r="J117" s="178"/>
      <c r="K117" s="7"/>
      <c r="L117" s="5"/>
    </row>
    <row r="118" spans="1:12">
      <c r="A118" s="7"/>
      <c r="B118" s="7"/>
      <c r="C118" s="7"/>
      <c r="D118" s="7"/>
      <c r="E118" s="7"/>
      <c r="F118" s="8"/>
      <c r="G118" s="8"/>
      <c r="H118" s="8"/>
      <c r="I118" s="5"/>
      <c r="J118" s="5"/>
      <c r="K118" s="7"/>
      <c r="L118" s="5"/>
    </row>
    <row r="119" spans="1:12" ht="42">
      <c r="A119" s="61" t="s">
        <v>3</v>
      </c>
      <c r="B119" s="62" t="s">
        <v>4</v>
      </c>
      <c r="C119" s="62" t="s">
        <v>5</v>
      </c>
      <c r="D119" s="61" t="s">
        <v>6</v>
      </c>
      <c r="E119" s="62" t="s">
        <v>7</v>
      </c>
      <c r="F119" s="62" t="s">
        <v>8</v>
      </c>
      <c r="G119" s="62" t="s">
        <v>9</v>
      </c>
      <c r="H119" s="62" t="s">
        <v>10</v>
      </c>
      <c r="I119" s="62" t="s">
        <v>11</v>
      </c>
      <c r="J119" s="62" t="s">
        <v>12</v>
      </c>
      <c r="K119" s="63" t="s">
        <v>262</v>
      </c>
      <c r="L119" s="5"/>
    </row>
    <row r="120" spans="1:12" ht="30" customHeight="1">
      <c r="A120" s="16">
        <v>51</v>
      </c>
      <c r="B120" s="17" t="s">
        <v>372</v>
      </c>
      <c r="C120" s="17" t="s">
        <v>16</v>
      </c>
      <c r="D120" s="18">
        <v>2196837</v>
      </c>
      <c r="E120" s="17" t="s">
        <v>91</v>
      </c>
      <c r="F120" s="58" t="s">
        <v>373</v>
      </c>
      <c r="G120" s="59">
        <v>42506</v>
      </c>
      <c r="H120" s="22" t="s">
        <v>481</v>
      </c>
      <c r="I120" s="22" t="s">
        <v>374</v>
      </c>
      <c r="J120" s="17" t="s">
        <v>375</v>
      </c>
      <c r="K120" s="60">
        <v>500000</v>
      </c>
      <c r="L120" s="10"/>
    </row>
    <row r="121" spans="1:12" ht="30" customHeight="1">
      <c r="A121" s="16">
        <v>52</v>
      </c>
      <c r="B121" s="17" t="s">
        <v>172</v>
      </c>
      <c r="C121" s="17" t="s">
        <v>16</v>
      </c>
      <c r="D121" s="18">
        <v>2172325</v>
      </c>
      <c r="E121" s="17" t="s">
        <v>91</v>
      </c>
      <c r="F121" s="58" t="s">
        <v>373</v>
      </c>
      <c r="G121" s="59">
        <v>42506</v>
      </c>
      <c r="H121" s="22" t="s">
        <v>481</v>
      </c>
      <c r="I121" s="22" t="s">
        <v>374</v>
      </c>
      <c r="J121" s="17" t="s">
        <v>375</v>
      </c>
      <c r="K121" s="60">
        <v>500000</v>
      </c>
      <c r="L121" s="10"/>
    </row>
    <row r="122" spans="1:12" ht="30" customHeight="1">
      <c r="A122" s="16">
        <v>53</v>
      </c>
      <c r="B122" s="17" t="s">
        <v>177</v>
      </c>
      <c r="C122" s="17" t="s">
        <v>16</v>
      </c>
      <c r="D122" s="18">
        <v>1724116</v>
      </c>
      <c r="E122" s="25" t="s">
        <v>178</v>
      </c>
      <c r="F122" s="58" t="s">
        <v>373</v>
      </c>
      <c r="G122" s="59">
        <v>42506</v>
      </c>
      <c r="H122" s="22" t="s">
        <v>481</v>
      </c>
      <c r="I122" s="22" t="s">
        <v>374</v>
      </c>
      <c r="J122" s="17" t="s">
        <v>375</v>
      </c>
      <c r="K122" s="60">
        <v>300000</v>
      </c>
      <c r="L122" s="10"/>
    </row>
    <row r="123" spans="1:12" ht="30" customHeight="1">
      <c r="A123" s="16">
        <v>54</v>
      </c>
      <c r="B123" s="17" t="s">
        <v>179</v>
      </c>
      <c r="C123" s="17" t="s">
        <v>16</v>
      </c>
      <c r="D123" s="18">
        <v>3383373</v>
      </c>
      <c r="E123" s="17" t="s">
        <v>324</v>
      </c>
      <c r="F123" s="58" t="s">
        <v>373</v>
      </c>
      <c r="G123" s="59">
        <v>42506</v>
      </c>
      <c r="H123" s="22" t="s">
        <v>481</v>
      </c>
      <c r="I123" s="22" t="s">
        <v>374</v>
      </c>
      <c r="J123" s="17" t="s">
        <v>375</v>
      </c>
      <c r="K123" s="60">
        <v>300000</v>
      </c>
      <c r="L123" s="10"/>
    </row>
    <row r="124" spans="1:12" ht="30" customHeight="1">
      <c r="A124" s="16">
        <v>55</v>
      </c>
      <c r="B124" s="17" t="s">
        <v>323</v>
      </c>
      <c r="C124" s="17" t="s">
        <v>16</v>
      </c>
      <c r="D124" s="18">
        <v>3844605</v>
      </c>
      <c r="E124" s="17" t="s">
        <v>324</v>
      </c>
      <c r="F124" s="58" t="s">
        <v>373</v>
      </c>
      <c r="G124" s="59">
        <v>42506</v>
      </c>
      <c r="H124" s="22" t="s">
        <v>481</v>
      </c>
      <c r="I124" s="22" t="s">
        <v>374</v>
      </c>
      <c r="J124" s="17" t="s">
        <v>375</v>
      </c>
      <c r="K124" s="60">
        <v>300000</v>
      </c>
      <c r="L124" s="10"/>
    </row>
    <row r="125" spans="1:12" ht="30" customHeight="1">
      <c r="A125" s="16">
        <v>56</v>
      </c>
      <c r="B125" s="17" t="s">
        <v>431</v>
      </c>
      <c r="C125" s="17" t="s">
        <v>20</v>
      </c>
      <c r="D125" s="18">
        <v>2956649</v>
      </c>
      <c r="E125" s="17" t="s">
        <v>432</v>
      </c>
      <c r="F125" s="58" t="s">
        <v>433</v>
      </c>
      <c r="G125" s="59">
        <v>42506</v>
      </c>
      <c r="H125" s="22" t="s">
        <v>474</v>
      </c>
      <c r="I125" s="22" t="s">
        <v>354</v>
      </c>
      <c r="J125" s="17" t="s">
        <v>434</v>
      </c>
      <c r="K125" s="60">
        <v>300000</v>
      </c>
      <c r="L125" s="10"/>
    </row>
    <row r="126" spans="1:12" ht="30" customHeight="1">
      <c r="A126" s="16">
        <v>57</v>
      </c>
      <c r="B126" s="17" t="s">
        <v>435</v>
      </c>
      <c r="C126" s="17" t="s">
        <v>20</v>
      </c>
      <c r="D126" s="18">
        <v>2938798</v>
      </c>
      <c r="E126" s="18" t="s">
        <v>436</v>
      </c>
      <c r="F126" s="58" t="s">
        <v>433</v>
      </c>
      <c r="G126" s="59">
        <v>42506</v>
      </c>
      <c r="H126" s="22" t="s">
        <v>474</v>
      </c>
      <c r="I126" s="22" t="s">
        <v>354</v>
      </c>
      <c r="J126" s="17" t="s">
        <v>434</v>
      </c>
      <c r="K126" s="60">
        <v>300000</v>
      </c>
      <c r="L126" s="10"/>
    </row>
    <row r="127" spans="1:12" ht="30" customHeight="1">
      <c r="A127" s="16">
        <v>58</v>
      </c>
      <c r="B127" s="17" t="s">
        <v>328</v>
      </c>
      <c r="C127" s="17" t="s">
        <v>20</v>
      </c>
      <c r="D127" s="18">
        <v>1001934</v>
      </c>
      <c r="E127" s="17" t="s">
        <v>55</v>
      </c>
      <c r="F127" s="58" t="s">
        <v>329</v>
      </c>
      <c r="G127" s="59">
        <v>42506</v>
      </c>
      <c r="H127" s="22" t="s">
        <v>330</v>
      </c>
      <c r="I127" s="22" t="s">
        <v>331</v>
      </c>
      <c r="J127" s="17" t="s">
        <v>307</v>
      </c>
      <c r="K127" s="60">
        <v>2000000</v>
      </c>
      <c r="L127" s="10"/>
    </row>
    <row r="128" spans="1:12" ht="35.25" customHeight="1">
      <c r="A128" s="16">
        <v>59</v>
      </c>
      <c r="B128" s="17" t="s">
        <v>76</v>
      </c>
      <c r="C128" s="17" t="s">
        <v>20</v>
      </c>
      <c r="D128" s="18">
        <v>3203668</v>
      </c>
      <c r="E128" s="25" t="s">
        <v>332</v>
      </c>
      <c r="F128" s="58" t="s">
        <v>380</v>
      </c>
      <c r="G128" s="59">
        <v>42506</v>
      </c>
      <c r="H128" s="22" t="s">
        <v>481</v>
      </c>
      <c r="I128" s="22" t="s">
        <v>374</v>
      </c>
      <c r="J128" s="17" t="s">
        <v>460</v>
      </c>
      <c r="K128" s="60">
        <v>500000</v>
      </c>
      <c r="L128" s="10"/>
    </row>
    <row r="129" spans="1:12" ht="30" customHeight="1">
      <c r="A129" s="16">
        <v>60</v>
      </c>
      <c r="B129" s="17" t="s">
        <v>381</v>
      </c>
      <c r="C129" s="17" t="s">
        <v>20</v>
      </c>
      <c r="D129" s="18">
        <v>1566200</v>
      </c>
      <c r="E129" s="17" t="s">
        <v>193</v>
      </c>
      <c r="F129" s="58" t="s">
        <v>380</v>
      </c>
      <c r="G129" s="59">
        <v>42506</v>
      </c>
      <c r="H129" s="22" t="s">
        <v>481</v>
      </c>
      <c r="I129" s="22" t="s">
        <v>374</v>
      </c>
      <c r="J129" s="17" t="s">
        <v>460</v>
      </c>
      <c r="K129" s="60">
        <v>300000</v>
      </c>
      <c r="L129" s="10"/>
    </row>
    <row r="130" spans="1:12" s="72" customFormat="1" ht="20.100000000000001" customHeight="1" thickBot="1">
      <c r="A130" s="186" t="s">
        <v>456</v>
      </c>
      <c r="B130" s="187"/>
      <c r="C130" s="187"/>
      <c r="D130" s="187"/>
      <c r="E130" s="187"/>
      <c r="F130" s="187"/>
      <c r="G130" s="187"/>
      <c r="H130" s="187"/>
      <c r="I130" s="187"/>
      <c r="J130" s="188"/>
      <c r="K130" s="64">
        <f>SUM(K120:K129)</f>
        <v>5300000</v>
      </c>
      <c r="L130" s="12"/>
    </row>
    <row r="131" spans="1:12" ht="15.75" thickTop="1">
      <c r="A131" s="180" t="s">
        <v>211</v>
      </c>
      <c r="B131" s="180"/>
    </row>
    <row r="134" spans="1:12" ht="18.75">
      <c r="A134" s="171" t="s">
        <v>0</v>
      </c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  <c r="L134" s="5"/>
    </row>
    <row r="135" spans="1:12" ht="15.75">
      <c r="A135" s="172"/>
      <c r="B135" s="172"/>
      <c r="C135" s="172"/>
      <c r="D135" s="172"/>
      <c r="E135" s="172"/>
      <c r="F135" s="172"/>
      <c r="G135" s="172"/>
      <c r="H135" s="172"/>
      <c r="I135" s="172"/>
      <c r="J135" s="172"/>
      <c r="K135" s="172"/>
      <c r="L135" s="172"/>
    </row>
    <row r="136" spans="1:12" ht="15.75">
      <c r="A136" s="173" t="s">
        <v>263</v>
      </c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5"/>
    </row>
    <row r="137" spans="1:12">
      <c r="A137" s="174" t="s">
        <v>1</v>
      </c>
      <c r="B137" s="174"/>
      <c r="C137" s="174"/>
      <c r="D137" s="56"/>
      <c r="E137" s="7"/>
      <c r="F137" s="8"/>
      <c r="G137" s="8"/>
      <c r="H137" s="8"/>
      <c r="I137" s="5"/>
      <c r="J137" s="5"/>
      <c r="K137" s="5"/>
      <c r="L137" s="5"/>
    </row>
    <row r="138" spans="1:12">
      <c r="A138" s="174" t="s">
        <v>2</v>
      </c>
      <c r="B138" s="174"/>
      <c r="C138" s="174"/>
      <c r="D138" s="56"/>
      <c r="E138" s="7"/>
      <c r="F138" s="8"/>
      <c r="G138" s="8"/>
      <c r="H138" s="8"/>
      <c r="I138" s="5"/>
      <c r="J138" s="5"/>
      <c r="K138" s="5"/>
      <c r="L138" s="5"/>
    </row>
    <row r="139" spans="1:12">
      <c r="A139" s="56" t="s">
        <v>45</v>
      </c>
      <c r="B139" s="56"/>
      <c r="C139" s="56"/>
      <c r="D139" s="56"/>
      <c r="E139" s="56"/>
      <c r="F139" s="8"/>
      <c r="G139" s="8"/>
      <c r="H139" s="8"/>
      <c r="I139" s="178" t="s">
        <v>264</v>
      </c>
      <c r="J139" s="178"/>
      <c r="K139" s="7"/>
      <c r="L139" s="5"/>
    </row>
    <row r="140" spans="1:12">
      <c r="A140" s="7"/>
      <c r="B140" s="7"/>
      <c r="C140" s="7"/>
      <c r="D140" s="7"/>
      <c r="E140" s="7"/>
      <c r="F140" s="8"/>
      <c r="G140" s="8"/>
      <c r="H140" s="8"/>
      <c r="I140" s="5"/>
      <c r="J140" s="5"/>
      <c r="K140" s="7"/>
      <c r="L140" s="5"/>
    </row>
    <row r="141" spans="1:12" ht="42">
      <c r="A141" s="61" t="s">
        <v>3</v>
      </c>
      <c r="B141" s="62" t="s">
        <v>4</v>
      </c>
      <c r="C141" s="62" t="s">
        <v>5</v>
      </c>
      <c r="D141" s="61" t="s">
        <v>6</v>
      </c>
      <c r="E141" s="62" t="s">
        <v>7</v>
      </c>
      <c r="F141" s="62" t="s">
        <v>8</v>
      </c>
      <c r="G141" s="62" t="s">
        <v>9</v>
      </c>
      <c r="H141" s="62" t="s">
        <v>10</v>
      </c>
      <c r="I141" s="62" t="s">
        <v>11</v>
      </c>
      <c r="J141" s="62" t="s">
        <v>12</v>
      </c>
      <c r="K141" s="63" t="s">
        <v>262</v>
      </c>
      <c r="L141" s="5"/>
    </row>
    <row r="142" spans="1:12" ht="30" customHeight="1">
      <c r="A142" s="16">
        <v>61</v>
      </c>
      <c r="B142" s="17" t="s">
        <v>382</v>
      </c>
      <c r="C142" s="17" t="s">
        <v>20</v>
      </c>
      <c r="D142" s="18">
        <v>1845434</v>
      </c>
      <c r="E142" s="17" t="s">
        <v>193</v>
      </c>
      <c r="F142" s="58" t="s">
        <v>380</v>
      </c>
      <c r="G142" s="59">
        <v>42506</v>
      </c>
      <c r="H142" s="22" t="s">
        <v>481</v>
      </c>
      <c r="I142" s="22" t="s">
        <v>374</v>
      </c>
      <c r="J142" s="17" t="s">
        <v>460</v>
      </c>
      <c r="K142" s="60">
        <v>300000</v>
      </c>
      <c r="L142" s="10"/>
    </row>
    <row r="143" spans="1:12" ht="30" customHeight="1">
      <c r="A143" s="16">
        <v>62</v>
      </c>
      <c r="B143" s="17" t="s">
        <v>316</v>
      </c>
      <c r="C143" s="17" t="s">
        <v>20</v>
      </c>
      <c r="D143" s="18">
        <v>435766</v>
      </c>
      <c r="E143" s="17" t="s">
        <v>317</v>
      </c>
      <c r="F143" s="58" t="s">
        <v>370</v>
      </c>
      <c r="G143" s="59">
        <v>42506</v>
      </c>
      <c r="H143" s="22" t="s">
        <v>481</v>
      </c>
      <c r="I143" s="22" t="s">
        <v>360</v>
      </c>
      <c r="J143" s="17" t="s">
        <v>371</v>
      </c>
      <c r="K143" s="60">
        <v>750000</v>
      </c>
      <c r="L143" s="10"/>
    </row>
    <row r="144" spans="1:12" ht="30" customHeight="1">
      <c r="A144" s="16">
        <v>63</v>
      </c>
      <c r="B144" s="17" t="s">
        <v>145</v>
      </c>
      <c r="C144" s="17" t="s">
        <v>20</v>
      </c>
      <c r="D144" s="18">
        <v>3321103</v>
      </c>
      <c r="E144" s="17" t="s">
        <v>107</v>
      </c>
      <c r="F144" s="58" t="s">
        <v>359</v>
      </c>
      <c r="G144" s="59">
        <v>42506</v>
      </c>
      <c r="H144" s="22" t="s">
        <v>481</v>
      </c>
      <c r="I144" s="22" t="s">
        <v>360</v>
      </c>
      <c r="J144" s="17" t="s">
        <v>361</v>
      </c>
      <c r="K144" s="60">
        <v>300000</v>
      </c>
      <c r="L144" s="10"/>
    </row>
    <row r="145" spans="1:12" ht="30" customHeight="1">
      <c r="A145" s="16">
        <v>64</v>
      </c>
      <c r="B145" s="17" t="s">
        <v>210</v>
      </c>
      <c r="C145" s="17" t="s">
        <v>20</v>
      </c>
      <c r="D145" s="18">
        <v>4189292</v>
      </c>
      <c r="E145" s="17" t="s">
        <v>107</v>
      </c>
      <c r="F145" s="58" t="s">
        <v>359</v>
      </c>
      <c r="G145" s="59">
        <v>42506</v>
      </c>
      <c r="H145" s="22" t="s">
        <v>481</v>
      </c>
      <c r="I145" s="22" t="s">
        <v>360</v>
      </c>
      <c r="J145" s="17" t="s">
        <v>361</v>
      </c>
      <c r="K145" s="60">
        <v>400000</v>
      </c>
      <c r="L145" s="10"/>
    </row>
    <row r="146" spans="1:12" ht="30" customHeight="1">
      <c r="A146" s="16">
        <v>65</v>
      </c>
      <c r="B146" s="17" t="s">
        <v>237</v>
      </c>
      <c r="C146" s="17" t="s">
        <v>20</v>
      </c>
      <c r="D146" s="18">
        <v>3453505</v>
      </c>
      <c r="E146" s="17" t="s">
        <v>238</v>
      </c>
      <c r="F146" s="58" t="s">
        <v>359</v>
      </c>
      <c r="G146" s="59">
        <v>42506</v>
      </c>
      <c r="H146" s="22" t="s">
        <v>481</v>
      </c>
      <c r="I146" s="22" t="s">
        <v>360</v>
      </c>
      <c r="J146" s="17" t="s">
        <v>361</v>
      </c>
      <c r="K146" s="60">
        <v>400000</v>
      </c>
      <c r="L146" s="10"/>
    </row>
    <row r="147" spans="1:12" ht="30" customHeight="1">
      <c r="A147" s="16">
        <v>66</v>
      </c>
      <c r="B147" s="17" t="s">
        <v>376</v>
      </c>
      <c r="C147" s="17" t="s">
        <v>20</v>
      </c>
      <c r="D147" s="18">
        <v>925391</v>
      </c>
      <c r="E147" s="17" t="s">
        <v>377</v>
      </c>
      <c r="F147" s="58" t="s">
        <v>378</v>
      </c>
      <c r="G147" s="59">
        <v>42506</v>
      </c>
      <c r="H147" s="22" t="s">
        <v>474</v>
      </c>
      <c r="I147" s="22" t="s">
        <v>360</v>
      </c>
      <c r="J147" s="17" t="s">
        <v>465</v>
      </c>
      <c r="K147" s="60">
        <v>500000</v>
      </c>
      <c r="L147" s="10"/>
    </row>
    <row r="148" spans="1:12" ht="30" customHeight="1">
      <c r="A148" s="16">
        <v>67</v>
      </c>
      <c r="B148" s="17" t="s">
        <v>379</v>
      </c>
      <c r="C148" s="17" t="s">
        <v>20</v>
      </c>
      <c r="D148" s="18">
        <v>2197765</v>
      </c>
      <c r="E148" s="17" t="s">
        <v>193</v>
      </c>
      <c r="F148" s="58" t="s">
        <v>378</v>
      </c>
      <c r="G148" s="59">
        <v>42506</v>
      </c>
      <c r="H148" s="22" t="s">
        <v>474</v>
      </c>
      <c r="I148" s="22" t="s">
        <v>360</v>
      </c>
      <c r="J148" s="17" t="s">
        <v>465</v>
      </c>
      <c r="K148" s="60">
        <v>300000</v>
      </c>
      <c r="L148" s="10"/>
    </row>
    <row r="149" spans="1:12" ht="30" customHeight="1">
      <c r="A149" s="16">
        <v>68</v>
      </c>
      <c r="B149" s="17" t="s">
        <v>127</v>
      </c>
      <c r="C149" s="17" t="s">
        <v>20</v>
      </c>
      <c r="D149" s="18">
        <v>524970</v>
      </c>
      <c r="E149" s="25" t="s">
        <v>457</v>
      </c>
      <c r="F149" s="58" t="s">
        <v>364</v>
      </c>
      <c r="G149" s="59">
        <v>42506</v>
      </c>
      <c r="H149" s="22" t="s">
        <v>474</v>
      </c>
      <c r="I149" s="22" t="s">
        <v>354</v>
      </c>
      <c r="J149" s="17" t="s">
        <v>460</v>
      </c>
      <c r="K149" s="60">
        <v>300000</v>
      </c>
      <c r="L149" s="10"/>
    </row>
    <row r="150" spans="1:12" ht="30" customHeight="1">
      <c r="A150" s="16">
        <v>69</v>
      </c>
      <c r="B150" s="17" t="s">
        <v>365</v>
      </c>
      <c r="C150" s="17" t="s">
        <v>20</v>
      </c>
      <c r="D150" s="18">
        <v>1657192</v>
      </c>
      <c r="E150" s="25" t="s">
        <v>193</v>
      </c>
      <c r="F150" s="58" t="s">
        <v>364</v>
      </c>
      <c r="G150" s="59">
        <v>42506</v>
      </c>
      <c r="H150" s="22" t="s">
        <v>474</v>
      </c>
      <c r="I150" s="22" t="s">
        <v>354</v>
      </c>
      <c r="J150" s="17" t="s">
        <v>460</v>
      </c>
      <c r="K150" s="60">
        <v>300000</v>
      </c>
      <c r="L150" s="10"/>
    </row>
    <row r="151" spans="1:12" ht="30" customHeight="1">
      <c r="A151" s="16">
        <v>70</v>
      </c>
      <c r="B151" s="17" t="s">
        <v>71</v>
      </c>
      <c r="C151" s="17" t="s">
        <v>20</v>
      </c>
      <c r="D151" s="18">
        <v>1726267</v>
      </c>
      <c r="E151" s="25" t="s">
        <v>366</v>
      </c>
      <c r="F151" s="58" t="s">
        <v>367</v>
      </c>
      <c r="G151" s="59">
        <v>42506</v>
      </c>
      <c r="H151" s="22" t="s">
        <v>474</v>
      </c>
      <c r="I151" s="22" t="s">
        <v>360</v>
      </c>
      <c r="J151" s="17" t="s">
        <v>460</v>
      </c>
      <c r="K151" s="60">
        <v>750000</v>
      </c>
      <c r="L151" s="10"/>
    </row>
    <row r="152" spans="1:12" s="72" customFormat="1" ht="20.100000000000001" customHeight="1" thickBot="1">
      <c r="A152" s="186" t="s">
        <v>458</v>
      </c>
      <c r="B152" s="187"/>
      <c r="C152" s="187"/>
      <c r="D152" s="187"/>
      <c r="E152" s="187"/>
      <c r="F152" s="187"/>
      <c r="G152" s="187"/>
      <c r="H152" s="187"/>
      <c r="I152" s="187"/>
      <c r="J152" s="188"/>
      <c r="K152" s="64">
        <f>SUM(K142:K151)</f>
        <v>4300000</v>
      </c>
      <c r="L152" s="12"/>
    </row>
    <row r="153" spans="1:12" ht="15.75" thickTop="1">
      <c r="A153" s="180" t="s">
        <v>258</v>
      </c>
      <c r="B153" s="180"/>
    </row>
    <row r="156" spans="1:12" ht="18.75">
      <c r="A156" s="171" t="s">
        <v>0</v>
      </c>
      <c r="B156" s="171"/>
      <c r="C156" s="171"/>
      <c r="D156" s="171"/>
      <c r="E156" s="171"/>
      <c r="F156" s="171"/>
      <c r="G156" s="171"/>
      <c r="H156" s="171"/>
      <c r="I156" s="171"/>
      <c r="J156" s="171"/>
      <c r="K156" s="171"/>
      <c r="L156" s="5"/>
    </row>
    <row r="157" spans="1:12" ht="15.75">
      <c r="A157" s="172"/>
      <c r="B157" s="172"/>
      <c r="C157" s="172"/>
      <c r="D157" s="172"/>
      <c r="E157" s="172"/>
      <c r="F157" s="172"/>
      <c r="G157" s="172"/>
      <c r="H157" s="172"/>
      <c r="I157" s="172"/>
      <c r="J157" s="172"/>
      <c r="K157" s="172"/>
      <c r="L157" s="172"/>
    </row>
    <row r="158" spans="1:12" ht="15.75">
      <c r="A158" s="173" t="s">
        <v>263</v>
      </c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5"/>
    </row>
    <row r="159" spans="1:12">
      <c r="A159" s="174" t="s">
        <v>1</v>
      </c>
      <c r="B159" s="174"/>
      <c r="C159" s="174"/>
      <c r="D159" s="56"/>
      <c r="E159" s="7"/>
      <c r="F159" s="8"/>
      <c r="G159" s="8"/>
      <c r="H159" s="8"/>
      <c r="I159" s="5"/>
      <c r="J159" s="5"/>
      <c r="K159" s="5"/>
      <c r="L159" s="5"/>
    </row>
    <row r="160" spans="1:12">
      <c r="A160" s="174" t="s">
        <v>2</v>
      </c>
      <c r="B160" s="174"/>
      <c r="C160" s="174"/>
      <c r="D160" s="56"/>
      <c r="E160" s="7"/>
      <c r="F160" s="8"/>
      <c r="G160" s="8"/>
      <c r="H160" s="8"/>
      <c r="I160" s="5"/>
      <c r="J160" s="5"/>
      <c r="K160" s="5"/>
      <c r="L160" s="5"/>
    </row>
    <row r="161" spans="1:12">
      <c r="A161" s="56" t="s">
        <v>45</v>
      </c>
      <c r="B161" s="56"/>
      <c r="C161" s="56"/>
      <c r="D161" s="56"/>
      <c r="E161" s="56"/>
      <c r="F161" s="8"/>
      <c r="G161" s="8"/>
      <c r="H161" s="8"/>
      <c r="I161" s="178" t="s">
        <v>264</v>
      </c>
      <c r="J161" s="178"/>
      <c r="K161" s="7"/>
      <c r="L161" s="5"/>
    </row>
    <row r="162" spans="1:12">
      <c r="A162" s="7"/>
      <c r="B162" s="7"/>
      <c r="C162" s="7"/>
      <c r="D162" s="7"/>
      <c r="E162" s="7"/>
      <c r="F162" s="8"/>
      <c r="G162" s="8"/>
      <c r="H162" s="8"/>
      <c r="I162" s="5"/>
      <c r="J162" s="5"/>
      <c r="K162" s="7"/>
      <c r="L162" s="5"/>
    </row>
    <row r="163" spans="1:12" ht="42">
      <c r="A163" s="61" t="s">
        <v>3</v>
      </c>
      <c r="B163" s="62" t="s">
        <v>4</v>
      </c>
      <c r="C163" s="62" t="s">
        <v>5</v>
      </c>
      <c r="D163" s="61" t="s">
        <v>6</v>
      </c>
      <c r="E163" s="62" t="s">
        <v>7</v>
      </c>
      <c r="F163" s="62" t="s">
        <v>8</v>
      </c>
      <c r="G163" s="62" t="s">
        <v>9</v>
      </c>
      <c r="H163" s="62" t="s">
        <v>10</v>
      </c>
      <c r="I163" s="62" t="s">
        <v>11</v>
      </c>
      <c r="J163" s="62" t="s">
        <v>12</v>
      </c>
      <c r="K163" s="63" t="s">
        <v>262</v>
      </c>
      <c r="L163" s="5"/>
    </row>
    <row r="164" spans="1:12" ht="30" customHeight="1">
      <c r="A164" s="16">
        <v>71</v>
      </c>
      <c r="B164" s="17" t="s">
        <v>83</v>
      </c>
      <c r="C164" s="17" t="s">
        <v>20</v>
      </c>
      <c r="D164" s="18">
        <v>582886</v>
      </c>
      <c r="E164" s="17" t="s">
        <v>84</v>
      </c>
      <c r="F164" s="58" t="s">
        <v>404</v>
      </c>
      <c r="G164" s="59">
        <v>42507</v>
      </c>
      <c r="H164" s="22" t="s">
        <v>481</v>
      </c>
      <c r="I164" s="22" t="s">
        <v>405</v>
      </c>
      <c r="J164" s="17" t="s">
        <v>406</v>
      </c>
      <c r="K164" s="60">
        <v>800000</v>
      </c>
      <c r="L164" s="10"/>
    </row>
    <row r="165" spans="1:12" ht="30" customHeight="1">
      <c r="A165" s="16">
        <v>72</v>
      </c>
      <c r="B165" s="17" t="s">
        <v>159</v>
      </c>
      <c r="C165" s="17" t="s">
        <v>20</v>
      </c>
      <c r="D165" s="18">
        <v>2493502</v>
      </c>
      <c r="E165" s="17" t="s">
        <v>160</v>
      </c>
      <c r="F165" s="58" t="s">
        <v>404</v>
      </c>
      <c r="G165" s="59">
        <v>42507</v>
      </c>
      <c r="H165" s="22" t="s">
        <v>481</v>
      </c>
      <c r="I165" s="22" t="s">
        <v>405</v>
      </c>
      <c r="J165" s="17" t="s">
        <v>406</v>
      </c>
      <c r="K165" s="60">
        <v>800000</v>
      </c>
      <c r="L165" s="10"/>
    </row>
    <row r="166" spans="1:12" ht="30" customHeight="1">
      <c r="A166" s="16">
        <v>73</v>
      </c>
      <c r="B166" s="17" t="s">
        <v>268</v>
      </c>
      <c r="C166" s="17" t="s">
        <v>20</v>
      </c>
      <c r="D166" s="18">
        <v>768710</v>
      </c>
      <c r="E166" s="17" t="s">
        <v>193</v>
      </c>
      <c r="F166" s="58" t="s">
        <v>404</v>
      </c>
      <c r="G166" s="59">
        <v>42507</v>
      </c>
      <c r="H166" s="22" t="s">
        <v>481</v>
      </c>
      <c r="I166" s="22" t="s">
        <v>405</v>
      </c>
      <c r="J166" s="17" t="s">
        <v>406</v>
      </c>
      <c r="K166" s="60">
        <v>600000</v>
      </c>
      <c r="L166" s="10"/>
    </row>
    <row r="167" spans="1:12" ht="30" customHeight="1">
      <c r="A167" s="16">
        <v>74</v>
      </c>
      <c r="B167" s="17" t="s">
        <v>293</v>
      </c>
      <c r="C167" s="17" t="s">
        <v>20</v>
      </c>
      <c r="D167" s="18">
        <v>4493866</v>
      </c>
      <c r="E167" s="17" t="s">
        <v>112</v>
      </c>
      <c r="F167" s="58" t="s">
        <v>368</v>
      </c>
      <c r="G167" s="59">
        <v>42507</v>
      </c>
      <c r="H167" s="22" t="s">
        <v>481</v>
      </c>
      <c r="I167" s="22" t="s">
        <v>354</v>
      </c>
      <c r="J167" s="17" t="s">
        <v>369</v>
      </c>
      <c r="K167" s="60">
        <v>400000</v>
      </c>
      <c r="L167" s="10"/>
    </row>
    <row r="168" spans="1:12" ht="30" customHeight="1">
      <c r="A168" s="16">
        <v>75</v>
      </c>
      <c r="B168" s="17" t="s">
        <v>95</v>
      </c>
      <c r="C168" s="17" t="s">
        <v>20</v>
      </c>
      <c r="D168" s="18">
        <v>2022357</v>
      </c>
      <c r="E168" s="17" t="s">
        <v>193</v>
      </c>
      <c r="F168" s="58" t="s">
        <v>368</v>
      </c>
      <c r="G168" s="59">
        <v>42507</v>
      </c>
      <c r="H168" s="22" t="s">
        <v>481</v>
      </c>
      <c r="I168" s="22" t="s">
        <v>354</v>
      </c>
      <c r="J168" s="17" t="s">
        <v>369</v>
      </c>
      <c r="K168" s="60">
        <v>300000</v>
      </c>
      <c r="L168" s="10"/>
    </row>
    <row r="169" spans="1:12" ht="30" customHeight="1">
      <c r="A169" s="16">
        <v>76</v>
      </c>
      <c r="B169" s="17" t="s">
        <v>362</v>
      </c>
      <c r="C169" s="17" t="s">
        <v>20</v>
      </c>
      <c r="D169" s="18">
        <v>4160844</v>
      </c>
      <c r="E169" s="25" t="s">
        <v>32</v>
      </c>
      <c r="F169" s="58" t="s">
        <v>363</v>
      </c>
      <c r="G169" s="59">
        <v>42507</v>
      </c>
      <c r="H169" s="22" t="s">
        <v>481</v>
      </c>
      <c r="I169" s="22" t="s">
        <v>354</v>
      </c>
      <c r="J169" s="17" t="s">
        <v>460</v>
      </c>
      <c r="K169" s="60">
        <v>400000</v>
      </c>
      <c r="L169" s="10"/>
    </row>
    <row r="170" spans="1:12" ht="30" customHeight="1">
      <c r="A170" s="16">
        <v>77</v>
      </c>
      <c r="B170" s="17" t="s">
        <v>393</v>
      </c>
      <c r="C170" s="17" t="s">
        <v>20</v>
      </c>
      <c r="D170" s="18">
        <v>3542797</v>
      </c>
      <c r="E170" s="17" t="s">
        <v>394</v>
      </c>
      <c r="F170" s="58" t="s">
        <v>395</v>
      </c>
      <c r="G170" s="59">
        <v>42507</v>
      </c>
      <c r="H170" s="22" t="s">
        <v>474</v>
      </c>
      <c r="I170" s="22" t="s">
        <v>354</v>
      </c>
      <c r="J170" s="17" t="s">
        <v>396</v>
      </c>
      <c r="K170" s="60">
        <v>400000</v>
      </c>
      <c r="L170" s="10"/>
    </row>
    <row r="171" spans="1:12" ht="30" customHeight="1">
      <c r="A171" s="16">
        <v>78</v>
      </c>
      <c r="B171" s="17" t="s">
        <v>397</v>
      </c>
      <c r="C171" s="17" t="s">
        <v>20</v>
      </c>
      <c r="D171" s="18">
        <v>5005366</v>
      </c>
      <c r="E171" s="17" t="s">
        <v>398</v>
      </c>
      <c r="F171" s="58" t="s">
        <v>395</v>
      </c>
      <c r="G171" s="59">
        <v>42507</v>
      </c>
      <c r="H171" s="22" t="s">
        <v>474</v>
      </c>
      <c r="I171" s="22" t="s">
        <v>354</v>
      </c>
      <c r="J171" s="17" t="s">
        <v>396</v>
      </c>
      <c r="K171" s="60">
        <v>400000</v>
      </c>
      <c r="L171" s="10"/>
    </row>
    <row r="172" spans="1:12" ht="30" customHeight="1">
      <c r="A172" s="16">
        <v>79</v>
      </c>
      <c r="B172" s="17" t="s">
        <v>399</v>
      </c>
      <c r="C172" s="17" t="s">
        <v>20</v>
      </c>
      <c r="D172" s="18">
        <v>4691926</v>
      </c>
      <c r="E172" s="17" t="s">
        <v>398</v>
      </c>
      <c r="F172" s="58" t="s">
        <v>395</v>
      </c>
      <c r="G172" s="59">
        <v>42507</v>
      </c>
      <c r="H172" s="22" t="s">
        <v>474</v>
      </c>
      <c r="I172" s="22" t="s">
        <v>354</v>
      </c>
      <c r="J172" s="17" t="s">
        <v>396</v>
      </c>
      <c r="K172" s="60">
        <v>400000</v>
      </c>
      <c r="L172" s="10"/>
    </row>
    <row r="173" spans="1:12" ht="30" customHeight="1">
      <c r="A173" s="16">
        <v>80</v>
      </c>
      <c r="B173" s="17" t="s">
        <v>400</v>
      </c>
      <c r="C173" s="17" t="s">
        <v>20</v>
      </c>
      <c r="D173" s="18">
        <v>4978597</v>
      </c>
      <c r="E173" s="17" t="s">
        <v>401</v>
      </c>
      <c r="F173" s="58" t="s">
        <v>395</v>
      </c>
      <c r="G173" s="59">
        <v>42507</v>
      </c>
      <c r="H173" s="22" t="s">
        <v>474</v>
      </c>
      <c r="I173" s="22" t="s">
        <v>354</v>
      </c>
      <c r="J173" s="17" t="s">
        <v>396</v>
      </c>
      <c r="K173" s="60">
        <v>400000</v>
      </c>
      <c r="L173" s="10"/>
    </row>
    <row r="174" spans="1:12" s="72" customFormat="1" ht="20.100000000000001" customHeight="1" thickBot="1">
      <c r="A174" s="186" t="s">
        <v>459</v>
      </c>
      <c r="B174" s="187"/>
      <c r="C174" s="187"/>
      <c r="D174" s="187"/>
      <c r="E174" s="187"/>
      <c r="F174" s="187"/>
      <c r="G174" s="187"/>
      <c r="H174" s="187"/>
      <c r="I174" s="187"/>
      <c r="J174" s="188"/>
      <c r="K174" s="64">
        <f>SUM(K164:K173)</f>
        <v>4900000</v>
      </c>
      <c r="L174" s="12"/>
    </row>
    <row r="175" spans="1:12" ht="15.75" thickTop="1">
      <c r="A175" s="180" t="s">
        <v>392</v>
      </c>
      <c r="B175" s="180"/>
    </row>
    <row r="178" spans="1:12" ht="18.75">
      <c r="A178" s="171" t="s">
        <v>0</v>
      </c>
      <c r="B178" s="171"/>
      <c r="C178" s="171"/>
      <c r="D178" s="171"/>
      <c r="E178" s="171"/>
      <c r="F178" s="171"/>
      <c r="G178" s="171"/>
      <c r="H178" s="171"/>
      <c r="I178" s="171"/>
      <c r="J178" s="171"/>
      <c r="K178" s="171"/>
      <c r="L178" s="5"/>
    </row>
    <row r="179" spans="1:12" ht="15.75">
      <c r="A179" s="172"/>
      <c r="B179" s="172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</row>
    <row r="180" spans="1:12" ht="15.75">
      <c r="A180" s="173" t="s">
        <v>263</v>
      </c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5"/>
    </row>
    <row r="181" spans="1:12">
      <c r="A181" s="174" t="s">
        <v>1</v>
      </c>
      <c r="B181" s="174"/>
      <c r="C181" s="174"/>
      <c r="D181" s="56"/>
      <c r="E181" s="7"/>
      <c r="F181" s="8"/>
      <c r="G181" s="8"/>
      <c r="H181" s="8"/>
      <c r="I181" s="5"/>
      <c r="J181" s="5"/>
      <c r="K181" s="5"/>
      <c r="L181" s="5"/>
    </row>
    <row r="182" spans="1:12">
      <c r="A182" s="174" t="s">
        <v>2</v>
      </c>
      <c r="B182" s="174"/>
      <c r="C182" s="174"/>
      <c r="D182" s="56"/>
      <c r="E182" s="7"/>
      <c r="F182" s="8"/>
      <c r="G182" s="8"/>
      <c r="H182" s="8"/>
      <c r="I182" s="5"/>
      <c r="J182" s="5"/>
      <c r="K182" s="5"/>
      <c r="L182" s="5"/>
    </row>
    <row r="183" spans="1:12">
      <c r="A183" s="56" t="s">
        <v>45</v>
      </c>
      <c r="B183" s="56"/>
      <c r="C183" s="56"/>
      <c r="D183" s="56"/>
      <c r="E183" s="56"/>
      <c r="F183" s="8"/>
      <c r="G183" s="8"/>
      <c r="H183" s="8"/>
      <c r="I183" s="178" t="s">
        <v>264</v>
      </c>
      <c r="J183" s="178"/>
      <c r="K183" s="7"/>
      <c r="L183" s="5"/>
    </row>
    <row r="184" spans="1:12">
      <c r="A184" s="7"/>
      <c r="B184" s="7"/>
      <c r="C184" s="7"/>
      <c r="D184" s="7"/>
      <c r="E184" s="7"/>
      <c r="F184" s="8"/>
      <c r="G184" s="8"/>
      <c r="H184" s="8"/>
      <c r="I184" s="5"/>
      <c r="J184" s="5"/>
      <c r="K184" s="7"/>
      <c r="L184" s="5"/>
    </row>
    <row r="185" spans="1:12" ht="42">
      <c r="A185" s="61" t="s">
        <v>3</v>
      </c>
      <c r="B185" s="62" t="s">
        <v>4</v>
      </c>
      <c r="C185" s="62" t="s">
        <v>5</v>
      </c>
      <c r="D185" s="61" t="s">
        <v>6</v>
      </c>
      <c r="E185" s="62" t="s">
        <v>7</v>
      </c>
      <c r="F185" s="62" t="s">
        <v>8</v>
      </c>
      <c r="G185" s="62" t="s">
        <v>9</v>
      </c>
      <c r="H185" s="62" t="s">
        <v>10</v>
      </c>
      <c r="I185" s="62" t="s">
        <v>11</v>
      </c>
      <c r="J185" s="62" t="s">
        <v>12</v>
      </c>
      <c r="K185" s="63" t="s">
        <v>262</v>
      </c>
      <c r="L185" s="5"/>
    </row>
    <row r="186" spans="1:12" ht="36.75" customHeight="1">
      <c r="A186" s="16">
        <v>81</v>
      </c>
      <c r="B186" s="17" t="s">
        <v>402</v>
      </c>
      <c r="C186" s="17" t="s">
        <v>20</v>
      </c>
      <c r="D186" s="18">
        <v>4634983</v>
      </c>
      <c r="E186" s="25" t="s">
        <v>403</v>
      </c>
      <c r="F186" s="58" t="s">
        <v>395</v>
      </c>
      <c r="G186" s="59">
        <v>42507</v>
      </c>
      <c r="H186" s="22" t="s">
        <v>474</v>
      </c>
      <c r="I186" s="22" t="s">
        <v>354</v>
      </c>
      <c r="J186" s="17" t="s">
        <v>396</v>
      </c>
      <c r="K186" s="60">
        <v>400000</v>
      </c>
      <c r="L186" s="10"/>
    </row>
    <row r="187" spans="1:12" ht="30" customHeight="1">
      <c r="A187" s="16">
        <v>82</v>
      </c>
      <c r="B187" s="17" t="s">
        <v>246</v>
      </c>
      <c r="C187" s="17" t="s">
        <v>20</v>
      </c>
      <c r="D187" s="18">
        <v>1345436</v>
      </c>
      <c r="E187" s="17" t="s">
        <v>247</v>
      </c>
      <c r="F187" s="58" t="s">
        <v>413</v>
      </c>
      <c r="G187" s="59">
        <v>42507</v>
      </c>
      <c r="H187" s="22" t="s">
        <v>474</v>
      </c>
      <c r="I187" s="22" t="s">
        <v>354</v>
      </c>
      <c r="J187" s="17" t="s">
        <v>462</v>
      </c>
      <c r="K187" s="60">
        <v>600000</v>
      </c>
      <c r="L187" s="10"/>
    </row>
    <row r="188" spans="1:12" ht="30" customHeight="1">
      <c r="A188" s="16">
        <v>83</v>
      </c>
      <c r="B188" s="17" t="s">
        <v>414</v>
      </c>
      <c r="C188" s="17" t="s">
        <v>16</v>
      </c>
      <c r="D188" s="18">
        <v>4219140</v>
      </c>
      <c r="E188" s="17" t="s">
        <v>415</v>
      </c>
      <c r="F188" s="58" t="s">
        <v>413</v>
      </c>
      <c r="G188" s="59">
        <v>42507</v>
      </c>
      <c r="H188" s="22" t="s">
        <v>474</v>
      </c>
      <c r="I188" s="22" t="s">
        <v>354</v>
      </c>
      <c r="J188" s="17" t="s">
        <v>462</v>
      </c>
      <c r="K188" s="60">
        <v>700000</v>
      </c>
      <c r="L188" s="10"/>
    </row>
    <row r="189" spans="1:12" ht="30" customHeight="1">
      <c r="A189" s="16">
        <v>84</v>
      </c>
      <c r="B189" s="17" t="s">
        <v>42</v>
      </c>
      <c r="C189" s="17" t="s">
        <v>16</v>
      </c>
      <c r="D189" s="18">
        <v>4659711</v>
      </c>
      <c r="E189" s="17" t="s">
        <v>415</v>
      </c>
      <c r="F189" s="58" t="s">
        <v>413</v>
      </c>
      <c r="G189" s="59">
        <v>42507</v>
      </c>
      <c r="H189" s="22" t="s">
        <v>474</v>
      </c>
      <c r="I189" s="22" t="s">
        <v>354</v>
      </c>
      <c r="J189" s="17" t="s">
        <v>462</v>
      </c>
      <c r="K189" s="60">
        <v>700000</v>
      </c>
      <c r="L189" s="10"/>
    </row>
    <row r="190" spans="1:12" ht="30" customHeight="1">
      <c r="A190" s="16">
        <v>85</v>
      </c>
      <c r="B190" s="17" t="s">
        <v>43</v>
      </c>
      <c r="C190" s="17" t="s">
        <v>16</v>
      </c>
      <c r="D190" s="18">
        <v>3368947</v>
      </c>
      <c r="E190" s="17" t="s">
        <v>44</v>
      </c>
      <c r="F190" s="58" t="s">
        <v>413</v>
      </c>
      <c r="G190" s="59">
        <v>42507</v>
      </c>
      <c r="H190" s="22" t="s">
        <v>474</v>
      </c>
      <c r="I190" s="22" t="s">
        <v>354</v>
      </c>
      <c r="J190" s="17" t="s">
        <v>462</v>
      </c>
      <c r="K190" s="60">
        <v>700000</v>
      </c>
      <c r="L190" s="10"/>
    </row>
    <row r="191" spans="1:12" ht="30" customHeight="1">
      <c r="A191" s="16">
        <v>86</v>
      </c>
      <c r="B191" s="17" t="s">
        <v>39</v>
      </c>
      <c r="C191" s="17" t="s">
        <v>16</v>
      </c>
      <c r="D191" s="18">
        <v>7652723</v>
      </c>
      <c r="E191" s="17" t="s">
        <v>34</v>
      </c>
      <c r="F191" s="58" t="s">
        <v>413</v>
      </c>
      <c r="G191" s="59">
        <v>42507</v>
      </c>
      <c r="H191" s="22" t="s">
        <v>474</v>
      </c>
      <c r="I191" s="22" t="s">
        <v>354</v>
      </c>
      <c r="J191" s="17" t="s">
        <v>462</v>
      </c>
      <c r="K191" s="60">
        <v>700000</v>
      </c>
      <c r="L191" s="10"/>
    </row>
    <row r="192" spans="1:12" ht="30" customHeight="1">
      <c r="A192" s="16">
        <v>87</v>
      </c>
      <c r="B192" s="17" t="s">
        <v>388</v>
      </c>
      <c r="C192" s="17" t="s">
        <v>20</v>
      </c>
      <c r="D192" s="18">
        <v>812797</v>
      </c>
      <c r="E192" s="17" t="s">
        <v>389</v>
      </c>
      <c r="F192" s="58" t="s">
        <v>390</v>
      </c>
      <c r="G192" s="59">
        <v>42507</v>
      </c>
      <c r="H192" s="22" t="s">
        <v>481</v>
      </c>
      <c r="I192" s="22" t="s">
        <v>360</v>
      </c>
      <c r="J192" s="17" t="s">
        <v>391</v>
      </c>
      <c r="K192" s="60">
        <v>500000</v>
      </c>
      <c r="L192" s="10"/>
    </row>
    <row r="193" spans="1:12" ht="36" customHeight="1">
      <c r="A193" s="16">
        <v>88</v>
      </c>
      <c r="B193" s="17" t="s">
        <v>314</v>
      </c>
      <c r="C193" s="17" t="s">
        <v>20</v>
      </c>
      <c r="D193" s="18">
        <v>2148338</v>
      </c>
      <c r="E193" s="25" t="s">
        <v>315</v>
      </c>
      <c r="F193" s="58" t="s">
        <v>356</v>
      </c>
      <c r="G193" s="59">
        <v>42507</v>
      </c>
      <c r="H193" s="22" t="s">
        <v>481</v>
      </c>
      <c r="I193" s="22" t="s">
        <v>354</v>
      </c>
      <c r="J193" s="17" t="s">
        <v>460</v>
      </c>
      <c r="K193" s="60">
        <v>500000</v>
      </c>
      <c r="L193" s="10"/>
    </row>
    <row r="194" spans="1:12" ht="30" customHeight="1">
      <c r="A194" s="16">
        <v>89</v>
      </c>
      <c r="B194" s="17" t="s">
        <v>357</v>
      </c>
      <c r="C194" s="17" t="s">
        <v>20</v>
      </c>
      <c r="D194" s="18">
        <v>1968391</v>
      </c>
      <c r="E194" s="17" t="s">
        <v>193</v>
      </c>
      <c r="F194" s="58" t="s">
        <v>356</v>
      </c>
      <c r="G194" s="59">
        <v>42507</v>
      </c>
      <c r="H194" s="22" t="s">
        <v>481</v>
      </c>
      <c r="I194" s="22" t="s">
        <v>354</v>
      </c>
      <c r="J194" s="17" t="s">
        <v>460</v>
      </c>
      <c r="K194" s="60">
        <v>300000</v>
      </c>
      <c r="L194" s="10"/>
    </row>
    <row r="195" spans="1:12" ht="30" customHeight="1">
      <c r="A195" s="16">
        <v>90</v>
      </c>
      <c r="B195" s="17" t="s">
        <v>358</v>
      </c>
      <c r="C195" s="17" t="s">
        <v>20</v>
      </c>
      <c r="D195" s="18">
        <v>4024333</v>
      </c>
      <c r="E195" s="17" t="s">
        <v>193</v>
      </c>
      <c r="F195" s="58" t="s">
        <v>356</v>
      </c>
      <c r="G195" s="59">
        <v>42507</v>
      </c>
      <c r="H195" s="22" t="s">
        <v>481</v>
      </c>
      <c r="I195" s="22" t="s">
        <v>354</v>
      </c>
      <c r="J195" s="17" t="s">
        <v>460</v>
      </c>
      <c r="K195" s="60">
        <v>300000</v>
      </c>
      <c r="L195" s="10"/>
    </row>
    <row r="196" spans="1:12" s="72" customFormat="1" ht="20.100000000000001" customHeight="1" thickBot="1">
      <c r="A196" s="186" t="s">
        <v>461</v>
      </c>
      <c r="B196" s="187"/>
      <c r="C196" s="187"/>
      <c r="D196" s="187"/>
      <c r="E196" s="187"/>
      <c r="F196" s="187"/>
      <c r="G196" s="187"/>
      <c r="H196" s="187"/>
      <c r="I196" s="187"/>
      <c r="J196" s="188"/>
      <c r="K196" s="64">
        <f>SUM(K186:K195)</f>
        <v>5400000</v>
      </c>
      <c r="L196" s="12"/>
    </row>
    <row r="197" spans="1:12" ht="15.75" thickTop="1">
      <c r="A197" s="180" t="s">
        <v>411</v>
      </c>
      <c r="B197" s="180"/>
    </row>
    <row r="200" spans="1:12" ht="18.75">
      <c r="A200" s="171" t="s">
        <v>0</v>
      </c>
      <c r="B200" s="171"/>
      <c r="C200" s="171"/>
      <c r="D200" s="171"/>
      <c r="E200" s="171"/>
      <c r="F200" s="171"/>
      <c r="G200" s="171"/>
      <c r="H200" s="171"/>
      <c r="I200" s="171"/>
      <c r="J200" s="171"/>
      <c r="K200" s="171"/>
      <c r="L200" s="5"/>
    </row>
    <row r="201" spans="1:12" ht="15.75">
      <c r="A201" s="172"/>
      <c r="B201" s="172"/>
      <c r="C201" s="172"/>
      <c r="D201" s="172"/>
      <c r="E201" s="172"/>
      <c r="F201" s="172"/>
      <c r="G201" s="172"/>
      <c r="H201" s="172"/>
      <c r="I201" s="172"/>
      <c r="J201" s="172"/>
      <c r="K201" s="172"/>
      <c r="L201" s="172"/>
    </row>
    <row r="202" spans="1:12" ht="15.75">
      <c r="A202" s="173" t="s">
        <v>263</v>
      </c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5"/>
    </row>
    <row r="203" spans="1:12">
      <c r="A203" s="174" t="s">
        <v>1</v>
      </c>
      <c r="B203" s="174"/>
      <c r="C203" s="174"/>
      <c r="D203" s="56"/>
      <c r="E203" s="7"/>
      <c r="F203" s="8"/>
      <c r="G203" s="8"/>
      <c r="H203" s="8"/>
      <c r="I203" s="5"/>
      <c r="J203" s="5"/>
      <c r="K203" s="5"/>
      <c r="L203" s="5"/>
    </row>
    <row r="204" spans="1:12">
      <c r="A204" s="174" t="s">
        <v>2</v>
      </c>
      <c r="B204" s="174"/>
      <c r="C204" s="174"/>
      <c r="D204" s="56"/>
      <c r="E204" s="7"/>
      <c r="F204" s="8"/>
      <c r="G204" s="8"/>
      <c r="H204" s="8"/>
      <c r="I204" s="5"/>
      <c r="J204" s="5"/>
      <c r="K204" s="5"/>
      <c r="L204" s="5"/>
    </row>
    <row r="205" spans="1:12">
      <c r="A205" s="56" t="s">
        <v>45</v>
      </c>
      <c r="B205" s="56"/>
      <c r="C205" s="56"/>
      <c r="D205" s="56"/>
      <c r="E205" s="56"/>
      <c r="F205" s="8"/>
      <c r="G205" s="8"/>
      <c r="H205" s="8"/>
      <c r="I205" s="178" t="s">
        <v>264</v>
      </c>
      <c r="J205" s="178"/>
      <c r="K205" s="7"/>
      <c r="L205" s="5"/>
    </row>
    <row r="206" spans="1:12">
      <c r="A206" s="7"/>
      <c r="B206" s="7"/>
      <c r="C206" s="7"/>
      <c r="D206" s="7"/>
      <c r="E206" s="7"/>
      <c r="F206" s="8"/>
      <c r="G206" s="8"/>
      <c r="H206" s="8"/>
      <c r="I206" s="5"/>
      <c r="J206" s="5"/>
      <c r="K206" s="7"/>
      <c r="L206" s="5"/>
    </row>
    <row r="207" spans="1:12" ht="42">
      <c r="A207" s="61" t="s">
        <v>3</v>
      </c>
      <c r="B207" s="62" t="s">
        <v>4</v>
      </c>
      <c r="C207" s="62" t="s">
        <v>5</v>
      </c>
      <c r="D207" s="61" t="s">
        <v>6</v>
      </c>
      <c r="E207" s="62" t="s">
        <v>7</v>
      </c>
      <c r="F207" s="62" t="s">
        <v>8</v>
      </c>
      <c r="G207" s="62" t="s">
        <v>9</v>
      </c>
      <c r="H207" s="62" t="s">
        <v>10</v>
      </c>
      <c r="I207" s="62" t="s">
        <v>11</v>
      </c>
      <c r="J207" s="62" t="s">
        <v>12</v>
      </c>
      <c r="K207" s="63" t="s">
        <v>262</v>
      </c>
      <c r="L207" s="5"/>
    </row>
    <row r="208" spans="1:12" ht="35.25" customHeight="1">
      <c r="A208" s="16">
        <v>91</v>
      </c>
      <c r="B208" s="17" t="s">
        <v>308</v>
      </c>
      <c r="C208" s="17" t="s">
        <v>20</v>
      </c>
      <c r="D208" s="18">
        <v>5148319</v>
      </c>
      <c r="E208" s="25" t="s">
        <v>309</v>
      </c>
      <c r="F208" s="58" t="s">
        <v>437</v>
      </c>
      <c r="G208" s="59">
        <v>42507</v>
      </c>
      <c r="H208" s="22" t="s">
        <v>481</v>
      </c>
      <c r="I208" s="22" t="s">
        <v>354</v>
      </c>
      <c r="J208" s="25" t="s">
        <v>438</v>
      </c>
      <c r="K208" s="60">
        <v>500000</v>
      </c>
      <c r="L208" s="10"/>
    </row>
    <row r="209" spans="1:12" ht="35.25" customHeight="1">
      <c r="A209" s="16">
        <v>92</v>
      </c>
      <c r="B209" s="17" t="s">
        <v>439</v>
      </c>
      <c r="C209" s="17" t="s">
        <v>20</v>
      </c>
      <c r="D209" s="18">
        <v>5296179</v>
      </c>
      <c r="E209" s="17" t="s">
        <v>193</v>
      </c>
      <c r="F209" s="58" t="s">
        <v>437</v>
      </c>
      <c r="G209" s="59">
        <v>42507</v>
      </c>
      <c r="H209" s="22" t="s">
        <v>481</v>
      </c>
      <c r="I209" s="22" t="s">
        <v>354</v>
      </c>
      <c r="J209" s="25" t="s">
        <v>438</v>
      </c>
      <c r="K209" s="60">
        <v>300000</v>
      </c>
      <c r="L209" s="10"/>
    </row>
    <row r="210" spans="1:12" ht="30" customHeight="1">
      <c r="A210" s="16">
        <v>93</v>
      </c>
      <c r="B210" s="17" t="s">
        <v>280</v>
      </c>
      <c r="C210" s="17" t="s">
        <v>20</v>
      </c>
      <c r="D210" s="18">
        <v>972641</v>
      </c>
      <c r="E210" s="17" t="s">
        <v>107</v>
      </c>
      <c r="F210" s="58" t="s">
        <v>440</v>
      </c>
      <c r="G210" s="59">
        <v>42507</v>
      </c>
      <c r="H210" s="67" t="s">
        <v>441</v>
      </c>
      <c r="I210" s="22" t="s">
        <v>405</v>
      </c>
      <c r="J210" s="17" t="s">
        <v>442</v>
      </c>
      <c r="K210" s="60">
        <v>750000</v>
      </c>
      <c r="L210" s="10"/>
    </row>
    <row r="211" spans="1:12" ht="30" customHeight="1">
      <c r="A211" s="16">
        <v>94</v>
      </c>
      <c r="B211" s="17" t="s">
        <v>409</v>
      </c>
      <c r="C211" s="17" t="s">
        <v>16</v>
      </c>
      <c r="D211" s="18">
        <v>4838391</v>
      </c>
      <c r="E211" s="17" t="s">
        <v>34</v>
      </c>
      <c r="F211" s="58" t="s">
        <v>410</v>
      </c>
      <c r="G211" s="59">
        <v>42508</v>
      </c>
      <c r="H211" s="22" t="s">
        <v>474</v>
      </c>
      <c r="I211" s="22" t="s">
        <v>354</v>
      </c>
      <c r="J211" s="17" t="s">
        <v>462</v>
      </c>
      <c r="K211" s="60">
        <v>700000</v>
      </c>
      <c r="L211" s="10"/>
    </row>
    <row r="212" spans="1:12" ht="30" customHeight="1">
      <c r="A212" s="16">
        <v>95</v>
      </c>
      <c r="B212" s="17" t="s">
        <v>412</v>
      </c>
      <c r="C212" s="17" t="s">
        <v>20</v>
      </c>
      <c r="D212" s="18">
        <v>2826094</v>
      </c>
      <c r="E212" s="17" t="s">
        <v>193</v>
      </c>
      <c r="F212" s="58" t="s">
        <v>410</v>
      </c>
      <c r="G212" s="59">
        <v>42508</v>
      </c>
      <c r="H212" s="22" t="s">
        <v>474</v>
      </c>
      <c r="I212" s="22" t="s">
        <v>354</v>
      </c>
      <c r="J212" s="17" t="s">
        <v>462</v>
      </c>
      <c r="K212" s="60">
        <v>400000</v>
      </c>
      <c r="L212" s="10"/>
    </row>
    <row r="213" spans="1:12" ht="30" customHeight="1">
      <c r="A213" s="16">
        <v>96</v>
      </c>
      <c r="B213" s="17" t="s">
        <v>325</v>
      </c>
      <c r="C213" s="17" t="s">
        <v>20</v>
      </c>
      <c r="D213" s="18">
        <v>1231195</v>
      </c>
      <c r="E213" s="17" t="s">
        <v>107</v>
      </c>
      <c r="F213" s="58" t="s">
        <v>386</v>
      </c>
      <c r="G213" s="59">
        <v>42508</v>
      </c>
      <c r="H213" s="22" t="s">
        <v>481</v>
      </c>
      <c r="I213" s="22" t="s">
        <v>387</v>
      </c>
      <c r="J213" s="17" t="s">
        <v>460</v>
      </c>
      <c r="K213" s="60">
        <v>400000</v>
      </c>
      <c r="L213" s="10"/>
    </row>
    <row r="214" spans="1:12" ht="30" customHeight="1">
      <c r="A214" s="16">
        <v>97</v>
      </c>
      <c r="B214" s="17" t="s">
        <v>116</v>
      </c>
      <c r="C214" s="17" t="s">
        <v>20</v>
      </c>
      <c r="D214" s="18">
        <v>1255413</v>
      </c>
      <c r="E214" s="17" t="s">
        <v>107</v>
      </c>
      <c r="F214" s="58" t="s">
        <v>421</v>
      </c>
      <c r="G214" s="59">
        <v>42509</v>
      </c>
      <c r="H214" s="22" t="s">
        <v>474</v>
      </c>
      <c r="I214" s="22" t="s">
        <v>422</v>
      </c>
      <c r="J214" s="17" t="s">
        <v>423</v>
      </c>
      <c r="K214" s="60">
        <v>300000</v>
      </c>
      <c r="L214" s="10"/>
    </row>
    <row r="215" spans="1:12" ht="30" customHeight="1">
      <c r="A215" s="16">
        <v>98</v>
      </c>
      <c r="B215" s="17" t="s">
        <v>416</v>
      </c>
      <c r="C215" s="17" t="s">
        <v>16</v>
      </c>
      <c r="D215" s="18">
        <v>2940895</v>
      </c>
      <c r="E215" s="17" t="s">
        <v>417</v>
      </c>
      <c r="F215" s="58" t="s">
        <v>418</v>
      </c>
      <c r="G215" s="59">
        <v>42509</v>
      </c>
      <c r="H215" s="22" t="s">
        <v>481</v>
      </c>
      <c r="I215" s="22" t="s">
        <v>354</v>
      </c>
      <c r="J215" s="25" t="s">
        <v>419</v>
      </c>
      <c r="K215" s="60">
        <v>400000</v>
      </c>
      <c r="L215" s="10"/>
    </row>
    <row r="216" spans="1:12" ht="30" customHeight="1">
      <c r="A216" s="16">
        <v>99</v>
      </c>
      <c r="B216" s="17" t="s">
        <v>420</v>
      </c>
      <c r="C216" s="17" t="s">
        <v>20</v>
      </c>
      <c r="D216" s="18">
        <v>1337731</v>
      </c>
      <c r="E216" s="17" t="s">
        <v>193</v>
      </c>
      <c r="F216" s="58" t="s">
        <v>418</v>
      </c>
      <c r="G216" s="59">
        <v>42509</v>
      </c>
      <c r="H216" s="22" t="s">
        <v>481</v>
      </c>
      <c r="I216" s="22" t="s">
        <v>354</v>
      </c>
      <c r="J216" s="25" t="s">
        <v>419</v>
      </c>
      <c r="K216" s="60">
        <v>300000</v>
      </c>
      <c r="L216" s="10"/>
    </row>
    <row r="217" spans="1:12" ht="30" customHeight="1">
      <c r="A217" s="16">
        <v>100</v>
      </c>
      <c r="B217" s="17" t="s">
        <v>407</v>
      </c>
      <c r="C217" s="17" t="s">
        <v>20</v>
      </c>
      <c r="D217" s="18">
        <v>3779834</v>
      </c>
      <c r="E217" s="17" t="s">
        <v>193</v>
      </c>
      <c r="F217" s="58" t="s">
        <v>408</v>
      </c>
      <c r="G217" s="59">
        <v>42509</v>
      </c>
      <c r="H217" s="22" t="s">
        <v>481</v>
      </c>
      <c r="I217" s="22" t="s">
        <v>354</v>
      </c>
      <c r="J217" s="17" t="s">
        <v>460</v>
      </c>
      <c r="K217" s="60">
        <v>300000</v>
      </c>
      <c r="L217" s="10"/>
    </row>
    <row r="218" spans="1:12" s="72" customFormat="1" ht="20.100000000000001" customHeight="1" thickBot="1">
      <c r="A218" s="186" t="s">
        <v>463</v>
      </c>
      <c r="B218" s="187"/>
      <c r="C218" s="187"/>
      <c r="D218" s="187"/>
      <c r="E218" s="187"/>
      <c r="F218" s="187"/>
      <c r="G218" s="187"/>
      <c r="H218" s="187"/>
      <c r="I218" s="187"/>
      <c r="J218" s="188"/>
      <c r="K218" s="64">
        <f>SUM(K208:K217)</f>
        <v>4350000</v>
      </c>
      <c r="L218" s="12"/>
    </row>
    <row r="219" spans="1:12" ht="15.75" thickTop="1">
      <c r="A219" s="180" t="s">
        <v>426</v>
      </c>
      <c r="B219" s="180"/>
    </row>
    <row r="222" spans="1:12" ht="18.75">
      <c r="A222" s="171" t="s">
        <v>0</v>
      </c>
      <c r="B222" s="171"/>
      <c r="C222" s="171"/>
      <c r="D222" s="171"/>
      <c r="E222" s="171"/>
      <c r="F222" s="171"/>
      <c r="G222" s="171"/>
      <c r="H222" s="171"/>
      <c r="I222" s="171"/>
      <c r="J222" s="171"/>
      <c r="K222" s="171"/>
      <c r="L222" s="5"/>
    </row>
    <row r="223" spans="1:12" ht="15.75">
      <c r="A223" s="172"/>
      <c r="B223" s="172"/>
      <c r="C223" s="172"/>
      <c r="D223" s="172"/>
      <c r="E223" s="172"/>
      <c r="F223" s="172"/>
      <c r="G223" s="172"/>
      <c r="H223" s="172"/>
      <c r="I223" s="172"/>
      <c r="J223" s="172"/>
      <c r="K223" s="172"/>
      <c r="L223" s="172"/>
    </row>
    <row r="224" spans="1:12" ht="15.75">
      <c r="A224" s="173" t="s">
        <v>263</v>
      </c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5"/>
    </row>
    <row r="225" spans="1:13">
      <c r="A225" s="174" t="s">
        <v>1</v>
      </c>
      <c r="B225" s="174"/>
      <c r="C225" s="174"/>
      <c r="D225" s="56"/>
      <c r="E225" s="7"/>
      <c r="F225" s="8"/>
      <c r="G225" s="8"/>
      <c r="H225" s="8"/>
      <c r="I225" s="5"/>
      <c r="J225" s="5"/>
      <c r="K225" s="5"/>
      <c r="L225" s="5"/>
    </row>
    <row r="226" spans="1:13">
      <c r="A226" s="174" t="s">
        <v>2</v>
      </c>
      <c r="B226" s="174"/>
      <c r="C226" s="174"/>
      <c r="D226" s="56"/>
      <c r="E226" s="7"/>
      <c r="F226" s="8"/>
      <c r="G226" s="8"/>
      <c r="H226" s="8"/>
      <c r="I226" s="5"/>
      <c r="J226" s="5"/>
      <c r="K226" s="5"/>
      <c r="L226" s="5"/>
    </row>
    <row r="227" spans="1:13">
      <c r="A227" s="56" t="s">
        <v>45</v>
      </c>
      <c r="B227" s="56"/>
      <c r="C227" s="56"/>
      <c r="D227" s="56"/>
      <c r="E227" s="56"/>
      <c r="F227" s="8"/>
      <c r="G227" s="8"/>
      <c r="H227" s="8"/>
      <c r="I227" s="178" t="s">
        <v>264</v>
      </c>
      <c r="J227" s="178"/>
      <c r="K227" s="7"/>
      <c r="L227" s="5"/>
    </row>
    <row r="228" spans="1:13">
      <c r="A228" s="7"/>
      <c r="B228" s="7"/>
      <c r="C228" s="7"/>
      <c r="D228" s="7"/>
      <c r="E228" s="7"/>
      <c r="F228" s="8"/>
      <c r="G228" s="8"/>
      <c r="H228" s="8"/>
      <c r="I228" s="5"/>
      <c r="J228" s="5"/>
      <c r="K228" s="7"/>
      <c r="L228" s="5"/>
    </row>
    <row r="229" spans="1:13" ht="42">
      <c r="A229" s="61" t="s">
        <v>3</v>
      </c>
      <c r="B229" s="62" t="s">
        <v>4</v>
      </c>
      <c r="C229" s="62" t="s">
        <v>5</v>
      </c>
      <c r="D229" s="61" t="s">
        <v>6</v>
      </c>
      <c r="E229" s="62" t="s">
        <v>7</v>
      </c>
      <c r="F229" s="62" t="s">
        <v>8</v>
      </c>
      <c r="G229" s="62" t="s">
        <v>9</v>
      </c>
      <c r="H229" s="62" t="s">
        <v>10</v>
      </c>
      <c r="I229" s="62" t="s">
        <v>11</v>
      </c>
      <c r="J229" s="62" t="s">
        <v>12</v>
      </c>
      <c r="K229" s="63" t="s">
        <v>262</v>
      </c>
      <c r="L229" s="5"/>
    </row>
    <row r="230" spans="1:13" s="4" customFormat="1" ht="30" customHeight="1">
      <c r="A230" s="9">
        <v>100</v>
      </c>
      <c r="B230" s="17" t="s">
        <v>197</v>
      </c>
      <c r="C230" s="17" t="s">
        <v>20</v>
      </c>
      <c r="D230" s="18">
        <v>4656516</v>
      </c>
      <c r="E230" s="17" t="s">
        <v>198</v>
      </c>
      <c r="F230" s="58" t="s">
        <v>471</v>
      </c>
      <c r="G230" s="59">
        <v>42510</v>
      </c>
      <c r="H230" s="22" t="s">
        <v>481</v>
      </c>
      <c r="I230" s="22" t="s">
        <v>374</v>
      </c>
      <c r="J230" s="17" t="s">
        <v>460</v>
      </c>
      <c r="K230" s="60">
        <v>400000</v>
      </c>
      <c r="L230" s="10"/>
    </row>
    <row r="231" spans="1:13" ht="30" customHeight="1">
      <c r="A231" s="9">
        <v>101</v>
      </c>
      <c r="B231" s="17" t="s">
        <v>443</v>
      </c>
      <c r="C231" s="17" t="s">
        <v>16</v>
      </c>
      <c r="D231" s="18">
        <v>2010360</v>
      </c>
      <c r="E231" s="17" t="s">
        <v>91</v>
      </c>
      <c r="F231" s="58" t="s">
        <v>444</v>
      </c>
      <c r="G231" s="59">
        <v>42510</v>
      </c>
      <c r="H231" s="22" t="s">
        <v>481</v>
      </c>
      <c r="I231" s="22" t="s">
        <v>374</v>
      </c>
      <c r="J231" s="17" t="s">
        <v>375</v>
      </c>
      <c r="K231" s="60">
        <v>500000</v>
      </c>
      <c r="L231" s="10"/>
    </row>
    <row r="232" spans="1:13" ht="30" customHeight="1">
      <c r="A232" s="9">
        <v>102</v>
      </c>
      <c r="B232" s="17" t="s">
        <v>90</v>
      </c>
      <c r="C232" s="17" t="s">
        <v>16</v>
      </c>
      <c r="D232" s="18">
        <v>1551484</v>
      </c>
      <c r="E232" s="17" t="s">
        <v>91</v>
      </c>
      <c r="F232" s="58" t="s">
        <v>444</v>
      </c>
      <c r="G232" s="59">
        <v>42510</v>
      </c>
      <c r="H232" s="22" t="s">
        <v>481</v>
      </c>
      <c r="I232" s="22" t="s">
        <v>374</v>
      </c>
      <c r="J232" s="17" t="s">
        <v>375</v>
      </c>
      <c r="K232" s="60">
        <v>500000</v>
      </c>
      <c r="L232" s="10"/>
    </row>
    <row r="233" spans="1:13" ht="30" customHeight="1">
      <c r="A233" s="9">
        <v>103</v>
      </c>
      <c r="B233" s="17" t="s">
        <v>129</v>
      </c>
      <c r="C233" s="17" t="s">
        <v>16</v>
      </c>
      <c r="D233" s="18">
        <v>742377</v>
      </c>
      <c r="E233" s="17" t="s">
        <v>91</v>
      </c>
      <c r="F233" s="58" t="s">
        <v>444</v>
      </c>
      <c r="G233" s="59">
        <v>42510</v>
      </c>
      <c r="H233" s="22" t="s">
        <v>481</v>
      </c>
      <c r="I233" s="22" t="s">
        <v>374</v>
      </c>
      <c r="J233" s="17" t="s">
        <v>375</v>
      </c>
      <c r="K233" s="60">
        <v>500000</v>
      </c>
      <c r="L233" s="10"/>
    </row>
    <row r="234" spans="1:13" ht="30" customHeight="1">
      <c r="A234" s="9">
        <v>104</v>
      </c>
      <c r="B234" s="17" t="s">
        <v>133</v>
      </c>
      <c r="C234" s="17" t="s">
        <v>16</v>
      </c>
      <c r="D234" s="18">
        <v>850646</v>
      </c>
      <c r="E234" s="17" t="s">
        <v>107</v>
      </c>
      <c r="F234" s="58" t="s">
        <v>444</v>
      </c>
      <c r="G234" s="59">
        <v>42510</v>
      </c>
      <c r="H234" s="22" t="s">
        <v>481</v>
      </c>
      <c r="I234" s="22" t="s">
        <v>374</v>
      </c>
      <c r="J234" s="17" t="s">
        <v>375</v>
      </c>
      <c r="K234" s="60">
        <v>500000</v>
      </c>
      <c r="L234" s="10"/>
      <c r="M234" t="s">
        <v>447</v>
      </c>
    </row>
    <row r="235" spans="1:13" ht="30" customHeight="1">
      <c r="A235" s="9">
        <v>105</v>
      </c>
      <c r="B235" s="17" t="s">
        <v>85</v>
      </c>
      <c r="C235" s="17" t="s">
        <v>20</v>
      </c>
      <c r="D235" s="18">
        <v>878292</v>
      </c>
      <c r="E235" s="17" t="s">
        <v>86</v>
      </c>
      <c r="F235" s="58" t="s">
        <v>470</v>
      </c>
      <c r="G235" s="59">
        <v>42510</v>
      </c>
      <c r="H235" s="22" t="s">
        <v>481</v>
      </c>
      <c r="I235" s="22" t="s">
        <v>374</v>
      </c>
      <c r="J235" s="17" t="s">
        <v>460</v>
      </c>
      <c r="K235" s="60">
        <v>500000</v>
      </c>
      <c r="L235" s="10"/>
    </row>
    <row r="236" spans="1:13" ht="30" customHeight="1">
      <c r="A236" s="9">
        <v>106</v>
      </c>
      <c r="B236" s="17" t="s">
        <v>106</v>
      </c>
      <c r="C236" s="17" t="s">
        <v>20</v>
      </c>
      <c r="D236" s="18">
        <v>3424711</v>
      </c>
      <c r="E236" s="17" t="s">
        <v>107</v>
      </c>
      <c r="F236" s="58" t="s">
        <v>445</v>
      </c>
      <c r="G236" s="59">
        <v>42513</v>
      </c>
      <c r="H236" s="22" t="s">
        <v>485</v>
      </c>
      <c r="I236" s="22" t="s">
        <v>446</v>
      </c>
      <c r="J236" s="17" t="s">
        <v>464</v>
      </c>
      <c r="K236" s="60">
        <v>300000</v>
      </c>
      <c r="L236" s="10"/>
    </row>
    <row r="237" spans="1:13" ht="30" customHeight="1">
      <c r="A237" s="9">
        <v>107</v>
      </c>
      <c r="B237" s="17" t="s">
        <v>116</v>
      </c>
      <c r="C237" s="17" t="s">
        <v>20</v>
      </c>
      <c r="D237" s="18">
        <v>1255413</v>
      </c>
      <c r="E237" s="17" t="s">
        <v>107</v>
      </c>
      <c r="F237" s="58" t="s">
        <v>445</v>
      </c>
      <c r="G237" s="59">
        <v>42513</v>
      </c>
      <c r="H237" s="22" t="s">
        <v>485</v>
      </c>
      <c r="I237" s="22" t="s">
        <v>446</v>
      </c>
      <c r="J237" s="17" t="s">
        <v>464</v>
      </c>
      <c r="K237" s="60">
        <v>300000</v>
      </c>
      <c r="L237" s="10"/>
    </row>
    <row r="238" spans="1:13" ht="30" customHeight="1">
      <c r="A238" s="9">
        <v>108</v>
      </c>
      <c r="B238" s="17" t="s">
        <v>466</v>
      </c>
      <c r="C238" s="17" t="s">
        <v>20</v>
      </c>
      <c r="D238" s="18">
        <v>650994</v>
      </c>
      <c r="E238" s="17" t="s">
        <v>55</v>
      </c>
      <c r="F238" s="58" t="s">
        <v>467</v>
      </c>
      <c r="G238" s="59">
        <v>42513</v>
      </c>
      <c r="H238" s="22" t="s">
        <v>468</v>
      </c>
      <c r="I238" s="22" t="s">
        <v>469</v>
      </c>
      <c r="J238" s="17" t="s">
        <v>307</v>
      </c>
      <c r="K238" s="60">
        <v>700000</v>
      </c>
      <c r="L238" s="10"/>
    </row>
    <row r="239" spans="1:13" s="72" customFormat="1" ht="20.100000000000001" customHeight="1" thickBot="1">
      <c r="A239" s="186" t="s">
        <v>487</v>
      </c>
      <c r="B239" s="187"/>
      <c r="C239" s="187"/>
      <c r="D239" s="187"/>
      <c r="E239" s="187"/>
      <c r="F239" s="187"/>
      <c r="G239" s="187"/>
      <c r="H239" s="187"/>
      <c r="I239" s="187"/>
      <c r="J239" s="188"/>
      <c r="K239" s="64">
        <f>SUM(K230:K238)</f>
        <v>4200000</v>
      </c>
      <c r="L239" s="12"/>
    </row>
    <row r="240" spans="1:13" s="72" customFormat="1" ht="20.100000000000001" customHeight="1" thickTop="1" thickBot="1">
      <c r="A240" s="186" t="s">
        <v>488</v>
      </c>
      <c r="B240" s="187"/>
      <c r="C240" s="187"/>
      <c r="D240" s="187"/>
      <c r="E240" s="187"/>
      <c r="F240" s="187"/>
      <c r="G240" s="187"/>
      <c r="H240" s="187"/>
      <c r="I240" s="187"/>
      <c r="J240" s="188"/>
      <c r="K240" s="64">
        <f>K239+K218+K196+K174+K152+K130+K109+K87+K65+K43+K21</f>
        <v>53250000</v>
      </c>
    </row>
    <row r="241" spans="1:11" ht="15.75" thickTop="1">
      <c r="A241" s="180" t="s">
        <v>486</v>
      </c>
      <c r="B241" s="180"/>
      <c r="K241" s="66"/>
    </row>
    <row r="245" spans="1:11">
      <c r="B245" s="70"/>
      <c r="C245" s="184"/>
      <c r="D245" s="184"/>
      <c r="E245" s="184"/>
      <c r="I245" s="184"/>
      <c r="J245" s="184"/>
      <c r="K245" s="70"/>
    </row>
    <row r="246" spans="1:11">
      <c r="B246" s="71"/>
      <c r="C246" s="185"/>
      <c r="D246" s="185"/>
      <c r="E246" s="185"/>
      <c r="I246" s="185"/>
      <c r="J246" s="185"/>
      <c r="K246" s="71"/>
    </row>
    <row r="247" spans="1:11">
      <c r="B247" s="71"/>
      <c r="C247" s="185"/>
      <c r="D247" s="185"/>
      <c r="E247" s="185"/>
      <c r="I247" s="185"/>
      <c r="J247" s="185"/>
      <c r="K247" s="71"/>
    </row>
    <row r="252" spans="1:11">
      <c r="F252" t="s">
        <v>489</v>
      </c>
    </row>
  </sheetData>
  <mergeCells count="94">
    <mergeCell ref="A222:K222"/>
    <mergeCell ref="A223:L223"/>
    <mergeCell ref="A224:K224"/>
    <mergeCell ref="A225:C225"/>
    <mergeCell ref="A226:C226"/>
    <mergeCell ref="A240:J240"/>
    <mergeCell ref="A218:J218"/>
    <mergeCell ref="A181:C181"/>
    <mergeCell ref="A182:C182"/>
    <mergeCell ref="I183:J183"/>
    <mergeCell ref="A196:J196"/>
    <mergeCell ref="A197:B197"/>
    <mergeCell ref="A200:K200"/>
    <mergeCell ref="A201:L201"/>
    <mergeCell ref="A202:K202"/>
    <mergeCell ref="A203:C203"/>
    <mergeCell ref="A204:C204"/>
    <mergeCell ref="I205:J205"/>
    <mergeCell ref="I227:J227"/>
    <mergeCell ref="A239:J239"/>
    <mergeCell ref="A219:B219"/>
    <mergeCell ref="A180:K180"/>
    <mergeCell ref="A153:B153"/>
    <mergeCell ref="A156:K156"/>
    <mergeCell ref="A157:L157"/>
    <mergeCell ref="A158:K158"/>
    <mergeCell ref="A159:C159"/>
    <mergeCell ref="A160:C160"/>
    <mergeCell ref="I161:J161"/>
    <mergeCell ref="A174:J174"/>
    <mergeCell ref="A175:B175"/>
    <mergeCell ref="A178:K178"/>
    <mergeCell ref="A179:L179"/>
    <mergeCell ref="A152:J152"/>
    <mergeCell ref="A115:C115"/>
    <mergeCell ref="A116:C116"/>
    <mergeCell ref="I117:J117"/>
    <mergeCell ref="A130:J130"/>
    <mergeCell ref="A131:B131"/>
    <mergeCell ref="A134:K134"/>
    <mergeCell ref="A135:L135"/>
    <mergeCell ref="A136:K136"/>
    <mergeCell ref="A137:C137"/>
    <mergeCell ref="A138:C138"/>
    <mergeCell ref="I139:J139"/>
    <mergeCell ref="A114:K114"/>
    <mergeCell ref="A88:B88"/>
    <mergeCell ref="A91:K91"/>
    <mergeCell ref="A92:L92"/>
    <mergeCell ref="A93:K93"/>
    <mergeCell ref="A94:C94"/>
    <mergeCell ref="A95:C95"/>
    <mergeCell ref="I96:J96"/>
    <mergeCell ref="A109:J109"/>
    <mergeCell ref="A110:B110"/>
    <mergeCell ref="A112:K112"/>
    <mergeCell ref="A113:L113"/>
    <mergeCell ref="A87:J87"/>
    <mergeCell ref="A50:C50"/>
    <mergeCell ref="A51:C51"/>
    <mergeCell ref="I52:J52"/>
    <mergeCell ref="A65:J65"/>
    <mergeCell ref="A66:B66"/>
    <mergeCell ref="A69:K69"/>
    <mergeCell ref="A70:L70"/>
    <mergeCell ref="A71:K71"/>
    <mergeCell ref="A72:C72"/>
    <mergeCell ref="A73:C73"/>
    <mergeCell ref="I74:J74"/>
    <mergeCell ref="A49:K49"/>
    <mergeCell ref="A21:J21"/>
    <mergeCell ref="A25:K25"/>
    <mergeCell ref="A26:L26"/>
    <mergeCell ref="A27:K27"/>
    <mergeCell ref="A28:C28"/>
    <mergeCell ref="A29:C29"/>
    <mergeCell ref="I30:J30"/>
    <mergeCell ref="A43:J43"/>
    <mergeCell ref="A44:B44"/>
    <mergeCell ref="A47:K47"/>
    <mergeCell ref="A48:L48"/>
    <mergeCell ref="I8:J8"/>
    <mergeCell ref="A3:K3"/>
    <mergeCell ref="A4:L4"/>
    <mergeCell ref="A5:K5"/>
    <mergeCell ref="A6:C6"/>
    <mergeCell ref="A7:C7"/>
    <mergeCell ref="I245:J245"/>
    <mergeCell ref="I246:J246"/>
    <mergeCell ref="I247:J247"/>
    <mergeCell ref="A241:B241"/>
    <mergeCell ref="C245:E245"/>
    <mergeCell ref="C246:E246"/>
    <mergeCell ref="C247:E247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M80"/>
  <sheetViews>
    <sheetView topLeftCell="A67" workbookViewId="0">
      <selection activeCell="H56" sqref="H56:K65"/>
    </sheetView>
  </sheetViews>
  <sheetFormatPr baseColWidth="10" defaultRowHeight="15"/>
  <cols>
    <col min="1" max="1" width="4.140625" customWidth="1"/>
    <col min="2" max="2" width="3" customWidth="1"/>
    <col min="3" max="3" width="18.28515625" customWidth="1"/>
    <col min="4" max="4" width="8.7109375" customWidth="1"/>
    <col min="5" max="5" width="10.140625" customWidth="1"/>
    <col min="6" max="6" width="16.140625" customWidth="1"/>
    <col min="7" max="7" width="17.85546875" customWidth="1"/>
    <col min="8" max="8" width="18.140625" customWidth="1"/>
    <col min="9" max="9" width="14.5703125" customWidth="1"/>
    <col min="10" max="10" width="22.85546875" customWidth="1"/>
    <col min="11" max="11" width="8.7109375" customWidth="1"/>
    <col min="12" max="12" width="15" customWidth="1"/>
    <col min="13" max="13" width="11.140625" style="65" customWidth="1"/>
  </cols>
  <sheetData>
    <row r="3" spans="2:13" ht="18.75">
      <c r="B3" s="171" t="s">
        <v>0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2:13" ht="18" customHeight="1">
      <c r="B4" s="173" t="s">
        <v>490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</row>
    <row r="5" spans="2:13">
      <c r="B5" s="185" t="s">
        <v>491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2:13">
      <c r="B6" s="174"/>
      <c r="C6" s="174"/>
      <c r="D6" s="174"/>
      <c r="E6" s="73"/>
      <c r="F6" s="7"/>
      <c r="G6" s="8"/>
      <c r="H6" s="8"/>
      <c r="I6" s="5"/>
      <c r="K6" s="74"/>
      <c r="L6" s="75" t="s">
        <v>492</v>
      </c>
    </row>
    <row r="7" spans="2:13">
      <c r="B7" s="198" t="s">
        <v>507</v>
      </c>
      <c r="C7" s="198"/>
      <c r="D7" s="198"/>
      <c r="E7" s="198"/>
      <c r="F7" s="198"/>
      <c r="G7" s="198"/>
      <c r="H7" s="8"/>
      <c r="K7" s="7"/>
      <c r="L7" s="199" t="s">
        <v>506</v>
      </c>
      <c r="M7" s="199"/>
    </row>
    <row r="8" spans="2:13">
      <c r="B8" s="7"/>
      <c r="C8" s="7"/>
      <c r="D8" s="7"/>
      <c r="E8" s="7"/>
      <c r="F8" s="7"/>
      <c r="G8" s="8"/>
      <c r="H8" s="8"/>
      <c r="I8" s="5"/>
      <c r="J8" s="5"/>
      <c r="K8" s="7"/>
      <c r="L8" s="5"/>
    </row>
    <row r="9" spans="2:13" ht="26.25" customHeight="1">
      <c r="B9" s="200" t="s">
        <v>494</v>
      </c>
      <c r="C9" s="200"/>
      <c r="D9" s="200" t="s">
        <v>493</v>
      </c>
      <c r="E9" s="201" t="s">
        <v>534</v>
      </c>
      <c r="F9" s="202" t="s">
        <v>495</v>
      </c>
      <c r="G9" s="80" t="s">
        <v>501</v>
      </c>
      <c r="H9" s="203" t="s">
        <v>497</v>
      </c>
      <c r="I9" s="204" t="s">
        <v>498</v>
      </c>
      <c r="J9" s="204" t="s">
        <v>499</v>
      </c>
      <c r="K9" s="204" t="s">
        <v>500</v>
      </c>
      <c r="L9" s="200" t="s">
        <v>502</v>
      </c>
      <c r="M9" s="200"/>
    </row>
    <row r="10" spans="2:13" ht="25.5" customHeight="1">
      <c r="B10" s="200"/>
      <c r="C10" s="200"/>
      <c r="D10" s="200"/>
      <c r="E10" s="201"/>
      <c r="F10" s="202"/>
      <c r="G10" s="81" t="s">
        <v>496</v>
      </c>
      <c r="H10" s="203"/>
      <c r="I10" s="205"/>
      <c r="J10" s="205"/>
      <c r="K10" s="205"/>
      <c r="L10" s="86" t="s">
        <v>503</v>
      </c>
      <c r="M10" s="87" t="s">
        <v>504</v>
      </c>
    </row>
    <row r="11" spans="2:13" ht="30" customHeight="1">
      <c r="B11" s="9">
        <v>1</v>
      </c>
      <c r="C11" s="25" t="s">
        <v>514</v>
      </c>
      <c r="D11" s="76">
        <v>1975537</v>
      </c>
      <c r="E11" s="25" t="s">
        <v>20</v>
      </c>
      <c r="F11" s="25" t="s">
        <v>55</v>
      </c>
      <c r="G11" s="83" t="s">
        <v>532</v>
      </c>
      <c r="H11" s="67" t="s">
        <v>515</v>
      </c>
      <c r="I11" s="67" t="s">
        <v>516</v>
      </c>
      <c r="J11" s="25" t="s">
        <v>307</v>
      </c>
      <c r="K11" s="77">
        <v>700000</v>
      </c>
      <c r="L11" s="25" t="s">
        <v>620</v>
      </c>
      <c r="M11" s="91" t="s">
        <v>621</v>
      </c>
    </row>
    <row r="12" spans="2:13" ht="30" customHeight="1">
      <c r="B12" s="9">
        <v>2</v>
      </c>
      <c r="C12" s="25" t="s">
        <v>62</v>
      </c>
      <c r="D12" s="76">
        <v>1299002</v>
      </c>
      <c r="E12" s="25" t="s">
        <v>20</v>
      </c>
      <c r="F12" s="25" t="s">
        <v>55</v>
      </c>
      <c r="G12" s="78" t="s">
        <v>532</v>
      </c>
      <c r="H12" s="67" t="s">
        <v>517</v>
      </c>
      <c r="I12" s="84" t="s">
        <v>518</v>
      </c>
      <c r="J12" s="25" t="s">
        <v>307</v>
      </c>
      <c r="K12" s="77">
        <v>1400000</v>
      </c>
      <c r="L12" s="25" t="s">
        <v>620</v>
      </c>
      <c r="M12" s="91" t="s">
        <v>622</v>
      </c>
    </row>
    <row r="13" spans="2:13" ht="30" customHeight="1">
      <c r="B13" s="9">
        <v>3</v>
      </c>
      <c r="C13" s="25" t="s">
        <v>60</v>
      </c>
      <c r="D13" s="77">
        <v>744562</v>
      </c>
      <c r="E13" s="25" t="s">
        <v>20</v>
      </c>
      <c r="F13" s="25" t="s">
        <v>55</v>
      </c>
      <c r="G13" s="78" t="s">
        <v>532</v>
      </c>
      <c r="H13" s="67" t="s">
        <v>517</v>
      </c>
      <c r="I13" s="67" t="s">
        <v>518</v>
      </c>
      <c r="J13" s="25" t="s">
        <v>307</v>
      </c>
      <c r="K13" s="77">
        <v>1400000</v>
      </c>
      <c r="L13" s="25" t="s">
        <v>620</v>
      </c>
      <c r="M13" s="91" t="s">
        <v>623</v>
      </c>
    </row>
    <row r="14" spans="2:13" ht="30" customHeight="1">
      <c r="B14" s="9">
        <v>4</v>
      </c>
      <c r="C14" s="25" t="s">
        <v>524</v>
      </c>
      <c r="D14" s="77">
        <v>3600215</v>
      </c>
      <c r="E14" s="76" t="s">
        <v>16</v>
      </c>
      <c r="F14" s="25" t="s">
        <v>527</v>
      </c>
      <c r="G14" s="78" t="s">
        <v>533</v>
      </c>
      <c r="H14" s="67" t="s">
        <v>481</v>
      </c>
      <c r="I14" s="67" t="s">
        <v>374</v>
      </c>
      <c r="J14" s="25" t="s">
        <v>525</v>
      </c>
      <c r="K14" s="77">
        <v>400000</v>
      </c>
      <c r="L14" s="25" t="s">
        <v>616</v>
      </c>
      <c r="M14" s="91" t="s">
        <v>617</v>
      </c>
    </row>
    <row r="15" spans="2:13" ht="30" customHeight="1">
      <c r="B15" s="9">
        <v>5</v>
      </c>
      <c r="C15" s="25" t="s">
        <v>526</v>
      </c>
      <c r="D15" s="77">
        <v>4193930</v>
      </c>
      <c r="E15" s="76" t="s">
        <v>16</v>
      </c>
      <c r="F15" s="25" t="s">
        <v>527</v>
      </c>
      <c r="G15" s="78" t="s">
        <v>533</v>
      </c>
      <c r="H15" s="67" t="s">
        <v>481</v>
      </c>
      <c r="I15" s="67" t="s">
        <v>374</v>
      </c>
      <c r="J15" s="25" t="s">
        <v>525</v>
      </c>
      <c r="K15" s="77">
        <v>400000</v>
      </c>
      <c r="L15" s="25" t="s">
        <v>616</v>
      </c>
      <c r="M15" s="91" t="s">
        <v>618</v>
      </c>
    </row>
    <row r="16" spans="2:13" ht="30" customHeight="1">
      <c r="B16" s="9">
        <v>6</v>
      </c>
      <c r="C16" s="25" t="s">
        <v>528</v>
      </c>
      <c r="D16" s="77">
        <v>1837430</v>
      </c>
      <c r="E16" s="76" t="s">
        <v>16</v>
      </c>
      <c r="F16" s="25" t="s">
        <v>529</v>
      </c>
      <c r="G16" s="78" t="s">
        <v>533</v>
      </c>
      <c r="H16" s="67" t="s">
        <v>481</v>
      </c>
      <c r="I16" s="67" t="s">
        <v>374</v>
      </c>
      <c r="J16" s="25" t="s">
        <v>525</v>
      </c>
      <c r="K16" s="77">
        <v>400000</v>
      </c>
      <c r="L16" s="25" t="s">
        <v>616</v>
      </c>
      <c r="M16" s="91" t="s">
        <v>619</v>
      </c>
    </row>
    <row r="17" spans="2:13" ht="30" customHeight="1">
      <c r="B17" s="9">
        <v>7</v>
      </c>
      <c r="C17" s="25" t="s">
        <v>166</v>
      </c>
      <c r="D17" s="77">
        <v>1453505</v>
      </c>
      <c r="E17" s="83" t="s">
        <v>20</v>
      </c>
      <c r="F17" s="25" t="s">
        <v>167</v>
      </c>
      <c r="G17" s="78" t="s">
        <v>535</v>
      </c>
      <c r="H17" s="67" t="s">
        <v>536</v>
      </c>
      <c r="I17" s="67" t="s">
        <v>537</v>
      </c>
      <c r="J17" s="25" t="s">
        <v>538</v>
      </c>
      <c r="K17" s="77">
        <v>800000</v>
      </c>
      <c r="L17" s="25" t="s">
        <v>624</v>
      </c>
      <c r="M17" s="91" t="s">
        <v>625</v>
      </c>
    </row>
    <row r="18" spans="2:13" ht="30" customHeight="1">
      <c r="B18" s="9">
        <v>8</v>
      </c>
      <c r="C18" s="25" t="s">
        <v>145</v>
      </c>
      <c r="D18" s="77">
        <v>3321103</v>
      </c>
      <c r="E18" s="83" t="s">
        <v>20</v>
      </c>
      <c r="F18" s="25" t="s">
        <v>107</v>
      </c>
      <c r="G18" s="78" t="s">
        <v>540</v>
      </c>
      <c r="H18" s="67" t="s">
        <v>530</v>
      </c>
      <c r="I18" s="67" t="s">
        <v>531</v>
      </c>
      <c r="J18" s="25" t="s">
        <v>146</v>
      </c>
      <c r="K18" s="77">
        <v>250000</v>
      </c>
      <c r="L18" s="25" t="s">
        <v>601</v>
      </c>
      <c r="M18" s="91" t="s">
        <v>602</v>
      </c>
    </row>
    <row r="19" spans="2:13" ht="30" customHeight="1">
      <c r="B19" s="9">
        <v>9</v>
      </c>
      <c r="C19" s="25" t="s">
        <v>226</v>
      </c>
      <c r="D19" s="77">
        <v>5460249</v>
      </c>
      <c r="E19" s="83" t="s">
        <v>20</v>
      </c>
      <c r="F19" s="25" t="s">
        <v>107</v>
      </c>
      <c r="G19" s="78" t="s">
        <v>540</v>
      </c>
      <c r="H19" s="67" t="s">
        <v>530</v>
      </c>
      <c r="I19" s="67" t="s">
        <v>531</v>
      </c>
      <c r="J19" s="25" t="s">
        <v>146</v>
      </c>
      <c r="K19" s="77">
        <v>250000</v>
      </c>
      <c r="L19" s="25" t="s">
        <v>601</v>
      </c>
      <c r="M19" s="91" t="s">
        <v>603</v>
      </c>
    </row>
    <row r="20" spans="2:13" ht="30" customHeight="1">
      <c r="B20" s="9">
        <v>10</v>
      </c>
      <c r="C20" s="25" t="s">
        <v>106</v>
      </c>
      <c r="D20" s="76">
        <v>3424714</v>
      </c>
      <c r="E20" s="76" t="s">
        <v>20</v>
      </c>
      <c r="F20" s="25" t="s">
        <v>107</v>
      </c>
      <c r="G20" s="78" t="s">
        <v>539</v>
      </c>
      <c r="H20" s="67" t="s">
        <v>511</v>
      </c>
      <c r="I20" s="67" t="s">
        <v>512</v>
      </c>
      <c r="J20" s="25" t="s">
        <v>513</v>
      </c>
      <c r="K20" s="77">
        <v>300000</v>
      </c>
      <c r="L20" s="25" t="s">
        <v>613</v>
      </c>
      <c r="M20" s="91" t="s">
        <v>615</v>
      </c>
    </row>
    <row r="21" spans="2:13" ht="30" customHeight="1">
      <c r="B21" s="9">
        <v>11</v>
      </c>
      <c r="C21" s="25" t="s">
        <v>116</v>
      </c>
      <c r="D21" s="77">
        <v>1255413</v>
      </c>
      <c r="E21" s="83" t="s">
        <v>20</v>
      </c>
      <c r="F21" s="25" t="s">
        <v>107</v>
      </c>
      <c r="G21" s="78" t="s">
        <v>539</v>
      </c>
      <c r="H21" s="67" t="s">
        <v>511</v>
      </c>
      <c r="I21" s="67" t="s">
        <v>512</v>
      </c>
      <c r="J21" s="25" t="s">
        <v>513</v>
      </c>
      <c r="K21" s="77">
        <v>300000</v>
      </c>
      <c r="L21" s="25" t="s">
        <v>613</v>
      </c>
      <c r="M21" s="91" t="s">
        <v>614</v>
      </c>
    </row>
    <row r="22" spans="2:13" ht="15" customHeight="1" thickBot="1">
      <c r="B22" s="194" t="s">
        <v>574</v>
      </c>
      <c r="C22" s="195"/>
      <c r="D22" s="195"/>
      <c r="E22" s="195"/>
      <c r="F22" s="195"/>
      <c r="G22" s="195"/>
      <c r="H22" s="195"/>
      <c r="I22" s="195"/>
      <c r="J22" s="196"/>
      <c r="K22" s="85">
        <f>SUM(K11:K21)</f>
        <v>6600000</v>
      </c>
      <c r="L22" s="206"/>
      <c r="M22" s="207"/>
    </row>
    <row r="23" spans="2:13" ht="15.75" thickTop="1">
      <c r="B23" s="180" t="s">
        <v>578</v>
      </c>
      <c r="C23" s="180"/>
    </row>
    <row r="26" spans="2:13" ht="18.75">
      <c r="B26" s="171" t="s">
        <v>0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</row>
    <row r="27" spans="2:13" ht="15.75">
      <c r="B27" s="173" t="s">
        <v>490</v>
      </c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</row>
    <row r="28" spans="2:13">
      <c r="B28" s="185" t="s">
        <v>491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2:13">
      <c r="B29" s="174"/>
      <c r="C29" s="174"/>
      <c r="D29" s="174"/>
      <c r="E29" s="79"/>
      <c r="F29" s="7"/>
      <c r="G29" s="8"/>
      <c r="H29" s="8"/>
      <c r="I29" s="5"/>
      <c r="K29" s="74"/>
      <c r="L29" s="82" t="s">
        <v>492</v>
      </c>
    </row>
    <row r="30" spans="2:13">
      <c r="B30" s="198" t="s">
        <v>507</v>
      </c>
      <c r="C30" s="198"/>
      <c r="D30" s="198"/>
      <c r="E30" s="198"/>
      <c r="F30" s="198"/>
      <c r="G30" s="198"/>
      <c r="H30" s="8"/>
      <c r="K30" s="7"/>
      <c r="L30" s="199" t="s">
        <v>506</v>
      </c>
      <c r="M30" s="199"/>
    </row>
    <row r="31" spans="2:13">
      <c r="B31" s="7"/>
      <c r="C31" s="7"/>
      <c r="D31" s="7"/>
      <c r="E31" s="7"/>
      <c r="F31" s="7"/>
      <c r="G31" s="8"/>
      <c r="H31" s="8"/>
      <c r="I31" s="5"/>
      <c r="J31" s="5"/>
      <c r="K31" s="7"/>
      <c r="L31" s="5"/>
    </row>
    <row r="32" spans="2:13" ht="25.5">
      <c r="B32" s="200" t="s">
        <v>494</v>
      </c>
      <c r="C32" s="200"/>
      <c r="D32" s="200" t="s">
        <v>493</v>
      </c>
      <c r="E32" s="201" t="s">
        <v>534</v>
      </c>
      <c r="F32" s="202" t="s">
        <v>495</v>
      </c>
      <c r="G32" s="80" t="s">
        <v>501</v>
      </c>
      <c r="H32" s="203" t="s">
        <v>497</v>
      </c>
      <c r="I32" s="204" t="s">
        <v>498</v>
      </c>
      <c r="J32" s="204" t="s">
        <v>499</v>
      </c>
      <c r="K32" s="204" t="s">
        <v>500</v>
      </c>
      <c r="L32" s="200" t="s">
        <v>502</v>
      </c>
      <c r="M32" s="200"/>
    </row>
    <row r="33" spans="2:13" ht="24">
      <c r="B33" s="200"/>
      <c r="C33" s="200"/>
      <c r="D33" s="200"/>
      <c r="E33" s="201"/>
      <c r="F33" s="202"/>
      <c r="G33" s="81" t="s">
        <v>496</v>
      </c>
      <c r="H33" s="203"/>
      <c r="I33" s="205"/>
      <c r="J33" s="205"/>
      <c r="K33" s="205"/>
      <c r="L33" s="86" t="s">
        <v>503</v>
      </c>
      <c r="M33" s="87" t="s">
        <v>504</v>
      </c>
    </row>
    <row r="34" spans="2:13" ht="37.5" customHeight="1">
      <c r="B34" s="9">
        <v>12</v>
      </c>
      <c r="C34" s="25" t="s">
        <v>133</v>
      </c>
      <c r="D34" s="77">
        <v>850646</v>
      </c>
      <c r="E34" s="76" t="s">
        <v>16</v>
      </c>
      <c r="F34" s="25" t="s">
        <v>107</v>
      </c>
      <c r="G34" s="78" t="s">
        <v>541</v>
      </c>
      <c r="H34" s="67" t="s">
        <v>522</v>
      </c>
      <c r="I34" s="67" t="s">
        <v>512</v>
      </c>
      <c r="J34" s="25" t="s">
        <v>523</v>
      </c>
      <c r="K34" s="77">
        <v>300000</v>
      </c>
      <c r="L34" s="25" t="s">
        <v>583</v>
      </c>
      <c r="M34" s="91" t="s">
        <v>584</v>
      </c>
    </row>
    <row r="35" spans="2:13" ht="37.5" customHeight="1">
      <c r="B35" s="9">
        <v>13</v>
      </c>
      <c r="C35" s="25" t="s">
        <v>443</v>
      </c>
      <c r="D35" s="77">
        <v>2010360</v>
      </c>
      <c r="E35" s="76" t="s">
        <v>16</v>
      </c>
      <c r="F35" s="25" t="s">
        <v>91</v>
      </c>
      <c r="G35" s="78" t="s">
        <v>541</v>
      </c>
      <c r="H35" s="67" t="s">
        <v>522</v>
      </c>
      <c r="I35" s="67" t="s">
        <v>512</v>
      </c>
      <c r="J35" s="25" t="s">
        <v>523</v>
      </c>
      <c r="K35" s="77">
        <v>500000</v>
      </c>
      <c r="L35" s="25" t="s">
        <v>583</v>
      </c>
      <c r="M35" s="91" t="s">
        <v>585</v>
      </c>
    </row>
    <row r="36" spans="2:13" ht="30" customHeight="1">
      <c r="B36" s="9">
        <v>14</v>
      </c>
      <c r="C36" s="25" t="s">
        <v>325</v>
      </c>
      <c r="D36" s="77">
        <v>1231195</v>
      </c>
      <c r="E36" s="76" t="s">
        <v>20</v>
      </c>
      <c r="F36" s="25" t="s">
        <v>107</v>
      </c>
      <c r="G36" s="78" t="s">
        <v>542</v>
      </c>
      <c r="H36" s="67" t="s">
        <v>520</v>
      </c>
      <c r="I36" s="67">
        <v>42516</v>
      </c>
      <c r="J36" s="25" t="s">
        <v>521</v>
      </c>
      <c r="K36" s="77">
        <v>150000</v>
      </c>
      <c r="L36" s="25" t="s">
        <v>604</v>
      </c>
      <c r="M36" s="91" t="s">
        <v>605</v>
      </c>
    </row>
    <row r="37" spans="2:13" ht="30" customHeight="1">
      <c r="B37" s="9">
        <v>15</v>
      </c>
      <c r="C37" s="25" t="s">
        <v>83</v>
      </c>
      <c r="D37" s="77">
        <v>582886</v>
      </c>
      <c r="E37" s="76" t="s">
        <v>20</v>
      </c>
      <c r="F37" s="25" t="s">
        <v>84</v>
      </c>
      <c r="G37" s="78" t="s">
        <v>543</v>
      </c>
      <c r="H37" s="67" t="s">
        <v>544</v>
      </c>
      <c r="I37" s="67" t="s">
        <v>545</v>
      </c>
      <c r="J37" s="25" t="s">
        <v>546</v>
      </c>
      <c r="K37" s="77">
        <v>600000</v>
      </c>
      <c r="L37" s="25" t="s">
        <v>597</v>
      </c>
      <c r="M37" s="91" t="s">
        <v>600</v>
      </c>
    </row>
    <row r="38" spans="2:13" ht="30" customHeight="1">
      <c r="B38" s="9">
        <v>16</v>
      </c>
      <c r="C38" s="25" t="s">
        <v>159</v>
      </c>
      <c r="D38" s="77">
        <v>2493502</v>
      </c>
      <c r="E38" s="76" t="s">
        <v>20</v>
      </c>
      <c r="F38" s="25" t="s">
        <v>160</v>
      </c>
      <c r="G38" s="78" t="s">
        <v>543</v>
      </c>
      <c r="H38" s="67" t="s">
        <v>544</v>
      </c>
      <c r="I38" s="67" t="s">
        <v>545</v>
      </c>
      <c r="J38" s="25" t="s">
        <v>546</v>
      </c>
      <c r="K38" s="77">
        <v>500000</v>
      </c>
      <c r="L38" s="25" t="s">
        <v>597</v>
      </c>
      <c r="M38" s="91" t="s">
        <v>599</v>
      </c>
    </row>
    <row r="39" spans="2:13" ht="30" customHeight="1">
      <c r="B39" s="9">
        <v>17</v>
      </c>
      <c r="C39" s="25" t="s">
        <v>268</v>
      </c>
      <c r="D39" s="77">
        <v>768710</v>
      </c>
      <c r="E39" s="76" t="s">
        <v>20</v>
      </c>
      <c r="F39" s="25" t="s">
        <v>193</v>
      </c>
      <c r="G39" s="78" t="s">
        <v>543</v>
      </c>
      <c r="H39" s="67" t="s">
        <v>544</v>
      </c>
      <c r="I39" s="67" t="s">
        <v>545</v>
      </c>
      <c r="J39" s="25" t="s">
        <v>546</v>
      </c>
      <c r="K39" s="77">
        <v>400000</v>
      </c>
      <c r="L39" s="25" t="s">
        <v>597</v>
      </c>
      <c r="M39" s="91" t="s">
        <v>598</v>
      </c>
    </row>
    <row r="40" spans="2:13" ht="30" customHeight="1">
      <c r="B40" s="9">
        <v>18</v>
      </c>
      <c r="C40" s="25" t="s">
        <v>106</v>
      </c>
      <c r="D40" s="77">
        <v>3424714</v>
      </c>
      <c r="E40" s="76" t="s">
        <v>20</v>
      </c>
      <c r="F40" s="25" t="s">
        <v>107</v>
      </c>
      <c r="G40" s="78" t="s">
        <v>519</v>
      </c>
      <c r="H40" s="67" t="s">
        <v>508</v>
      </c>
      <c r="I40" s="67" t="s">
        <v>509</v>
      </c>
      <c r="J40" s="25" t="s">
        <v>510</v>
      </c>
      <c r="K40" s="77">
        <v>300000</v>
      </c>
      <c r="L40" s="25" t="s">
        <v>606</v>
      </c>
      <c r="M40" s="91" t="s">
        <v>607</v>
      </c>
    </row>
    <row r="41" spans="2:13" ht="47.25" customHeight="1">
      <c r="B41" s="9">
        <v>19</v>
      </c>
      <c r="C41" s="25" t="s">
        <v>76</v>
      </c>
      <c r="D41" s="77">
        <v>3203668</v>
      </c>
      <c r="E41" s="76" t="s">
        <v>20</v>
      </c>
      <c r="F41" s="25" t="s">
        <v>332</v>
      </c>
      <c r="G41" s="78" t="s">
        <v>548</v>
      </c>
      <c r="H41" s="67" t="s">
        <v>549</v>
      </c>
      <c r="I41" s="67" t="s">
        <v>550</v>
      </c>
      <c r="J41" s="69" t="s">
        <v>551</v>
      </c>
      <c r="K41" s="77">
        <v>600000</v>
      </c>
      <c r="L41" s="25" t="s">
        <v>586</v>
      </c>
      <c r="M41" s="91" t="s">
        <v>587</v>
      </c>
    </row>
    <row r="42" spans="2:13" ht="45.75" customHeight="1">
      <c r="B42" s="9">
        <v>20</v>
      </c>
      <c r="C42" s="25" t="s">
        <v>381</v>
      </c>
      <c r="D42" s="77">
        <v>1566200</v>
      </c>
      <c r="E42" s="76" t="s">
        <v>20</v>
      </c>
      <c r="F42" s="25" t="s">
        <v>547</v>
      </c>
      <c r="G42" s="78" t="s">
        <v>548</v>
      </c>
      <c r="H42" s="67" t="s">
        <v>549</v>
      </c>
      <c r="I42" s="67" t="s">
        <v>550</v>
      </c>
      <c r="J42" s="69" t="s">
        <v>551</v>
      </c>
      <c r="K42" s="77">
        <v>450000</v>
      </c>
      <c r="L42" s="25" t="s">
        <v>586</v>
      </c>
      <c r="M42" s="91" t="s">
        <v>588</v>
      </c>
    </row>
    <row r="43" spans="2:13" s="88" customFormat="1" ht="30" customHeight="1">
      <c r="B43" s="9">
        <v>21</v>
      </c>
      <c r="C43" s="25" t="s">
        <v>226</v>
      </c>
      <c r="D43" s="77">
        <v>5460249</v>
      </c>
      <c r="E43" s="76" t="s">
        <v>20</v>
      </c>
      <c r="F43" s="25" t="s">
        <v>107</v>
      </c>
      <c r="G43" s="78" t="s">
        <v>552</v>
      </c>
      <c r="H43" s="67" t="s">
        <v>553</v>
      </c>
      <c r="I43" s="67" t="s">
        <v>554</v>
      </c>
      <c r="J43" s="25" t="s">
        <v>555</v>
      </c>
      <c r="K43" s="77">
        <v>300000</v>
      </c>
      <c r="L43" s="25" t="s">
        <v>589</v>
      </c>
      <c r="M43" s="91" t="s">
        <v>590</v>
      </c>
    </row>
    <row r="44" spans="2:13" ht="15" customHeight="1" thickBot="1">
      <c r="B44" s="194" t="s">
        <v>575</v>
      </c>
      <c r="C44" s="195"/>
      <c r="D44" s="195"/>
      <c r="E44" s="195"/>
      <c r="F44" s="195"/>
      <c r="G44" s="195"/>
      <c r="H44" s="195"/>
      <c r="I44" s="195"/>
      <c r="J44" s="196"/>
      <c r="K44" s="85">
        <f>SUM(K34:K43)</f>
        <v>4100000</v>
      </c>
      <c r="L44" s="206"/>
      <c r="M44" s="207"/>
    </row>
    <row r="45" spans="2:13" ht="15.75" thickTop="1">
      <c r="B45" s="180" t="s">
        <v>579</v>
      </c>
      <c r="C45" s="180"/>
    </row>
    <row r="48" spans="2:13" ht="18.75">
      <c r="B48" s="171" t="s">
        <v>0</v>
      </c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</row>
    <row r="49" spans="2:13" ht="15.75">
      <c r="B49" s="173" t="s">
        <v>490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</row>
    <row r="50" spans="2:13">
      <c r="B50" s="185" t="s">
        <v>491</v>
      </c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</row>
    <row r="51" spans="2:13">
      <c r="B51" s="174"/>
      <c r="C51" s="174"/>
      <c r="D51" s="174"/>
      <c r="E51" s="79"/>
      <c r="F51" s="7"/>
      <c r="G51" s="8"/>
      <c r="H51" s="8"/>
      <c r="I51" s="5"/>
      <c r="K51" s="74"/>
      <c r="L51" s="82" t="s">
        <v>492</v>
      </c>
    </row>
    <row r="52" spans="2:13">
      <c r="B52" s="198" t="s">
        <v>507</v>
      </c>
      <c r="C52" s="198"/>
      <c r="D52" s="198"/>
      <c r="E52" s="198"/>
      <c r="F52" s="198"/>
      <c r="G52" s="198"/>
      <c r="H52" s="8"/>
      <c r="K52" s="7"/>
      <c r="L52" s="199" t="s">
        <v>506</v>
      </c>
      <c r="M52" s="199"/>
    </row>
    <row r="53" spans="2:13">
      <c r="B53" s="7"/>
      <c r="C53" s="7"/>
      <c r="D53" s="7"/>
      <c r="E53" s="7"/>
      <c r="F53" s="7"/>
      <c r="G53" s="8"/>
      <c r="H53" s="8"/>
      <c r="I53" s="5"/>
      <c r="J53" s="5"/>
      <c r="K53" s="7"/>
      <c r="L53" s="5"/>
    </row>
    <row r="54" spans="2:13" ht="25.5">
      <c r="B54" s="200" t="s">
        <v>494</v>
      </c>
      <c r="C54" s="200"/>
      <c r="D54" s="200" t="s">
        <v>493</v>
      </c>
      <c r="E54" s="201" t="s">
        <v>534</v>
      </c>
      <c r="F54" s="202" t="s">
        <v>495</v>
      </c>
      <c r="G54" s="80" t="s">
        <v>501</v>
      </c>
      <c r="H54" s="203" t="s">
        <v>497</v>
      </c>
      <c r="I54" s="204" t="s">
        <v>498</v>
      </c>
      <c r="J54" s="204" t="s">
        <v>499</v>
      </c>
      <c r="K54" s="204" t="s">
        <v>500</v>
      </c>
      <c r="L54" s="200" t="s">
        <v>502</v>
      </c>
      <c r="M54" s="200"/>
    </row>
    <row r="55" spans="2:13" ht="24">
      <c r="B55" s="200"/>
      <c r="C55" s="200"/>
      <c r="D55" s="200"/>
      <c r="E55" s="201"/>
      <c r="F55" s="202"/>
      <c r="G55" s="81" t="s">
        <v>496</v>
      </c>
      <c r="H55" s="203"/>
      <c r="I55" s="205"/>
      <c r="J55" s="205"/>
      <c r="K55" s="205"/>
      <c r="L55" s="86" t="s">
        <v>503</v>
      </c>
      <c r="M55" s="87" t="s">
        <v>504</v>
      </c>
    </row>
    <row r="56" spans="2:13" ht="30" customHeight="1">
      <c r="B56" s="9">
        <v>22</v>
      </c>
      <c r="C56" s="25" t="s">
        <v>145</v>
      </c>
      <c r="D56" s="77">
        <v>3321103</v>
      </c>
      <c r="E56" s="76" t="s">
        <v>20</v>
      </c>
      <c r="F56" s="25" t="s">
        <v>107</v>
      </c>
      <c r="G56" s="78" t="s">
        <v>552</v>
      </c>
      <c r="H56" s="67" t="s">
        <v>553</v>
      </c>
      <c r="I56" s="67" t="s">
        <v>554</v>
      </c>
      <c r="J56" s="25" t="s">
        <v>555</v>
      </c>
      <c r="K56" s="77">
        <v>300000</v>
      </c>
      <c r="L56" s="25" t="s">
        <v>591</v>
      </c>
      <c r="M56" s="91" t="s">
        <v>592</v>
      </c>
    </row>
    <row r="57" spans="2:13" ht="36" customHeight="1">
      <c r="B57" s="9">
        <v>23</v>
      </c>
      <c r="C57" s="25" t="s">
        <v>71</v>
      </c>
      <c r="D57" s="77">
        <v>1726267</v>
      </c>
      <c r="E57" s="76" t="s">
        <v>20</v>
      </c>
      <c r="F57" s="25" t="s">
        <v>72</v>
      </c>
      <c r="G57" s="78" t="s">
        <v>556</v>
      </c>
      <c r="H57" s="67" t="s">
        <v>557</v>
      </c>
      <c r="I57" s="67" t="s">
        <v>558</v>
      </c>
      <c r="J57" s="25" t="s">
        <v>559</v>
      </c>
      <c r="K57" s="77">
        <v>200000</v>
      </c>
      <c r="L57" s="25" t="s">
        <v>593</v>
      </c>
      <c r="M57" s="91" t="s">
        <v>594</v>
      </c>
    </row>
    <row r="58" spans="2:13" ht="33.75" customHeight="1">
      <c r="B58" s="9">
        <v>24</v>
      </c>
      <c r="C58" s="25" t="s">
        <v>90</v>
      </c>
      <c r="D58" s="77">
        <v>1551484</v>
      </c>
      <c r="E58" s="76" t="s">
        <v>16</v>
      </c>
      <c r="F58" s="25" t="s">
        <v>91</v>
      </c>
      <c r="G58" s="78" t="s">
        <v>560</v>
      </c>
      <c r="H58" s="67" t="s">
        <v>74</v>
      </c>
      <c r="I58" s="67" t="s">
        <v>561</v>
      </c>
      <c r="J58" s="69" t="s">
        <v>562</v>
      </c>
      <c r="K58" s="77">
        <v>500000</v>
      </c>
      <c r="L58" s="25" t="s">
        <v>610</v>
      </c>
      <c r="M58" s="91" t="s">
        <v>612</v>
      </c>
    </row>
    <row r="59" spans="2:13" ht="35.25" customHeight="1">
      <c r="B59" s="9">
        <v>25</v>
      </c>
      <c r="C59" s="25" t="s">
        <v>443</v>
      </c>
      <c r="D59" s="77">
        <v>2010360</v>
      </c>
      <c r="E59" s="76" t="s">
        <v>16</v>
      </c>
      <c r="F59" s="25" t="s">
        <v>91</v>
      </c>
      <c r="G59" s="78" t="s">
        <v>560</v>
      </c>
      <c r="H59" s="67" t="s">
        <v>74</v>
      </c>
      <c r="I59" s="67" t="s">
        <v>561</v>
      </c>
      <c r="J59" s="69" t="s">
        <v>562</v>
      </c>
      <c r="K59" s="77">
        <v>500000</v>
      </c>
      <c r="L59" s="25" t="s">
        <v>610</v>
      </c>
      <c r="M59" s="91" t="s">
        <v>611</v>
      </c>
    </row>
    <row r="60" spans="2:13" ht="34.5" customHeight="1">
      <c r="B60" s="9">
        <v>26</v>
      </c>
      <c r="C60" s="25" t="s">
        <v>325</v>
      </c>
      <c r="D60" s="77">
        <v>1231195</v>
      </c>
      <c r="E60" s="76" t="s">
        <v>20</v>
      </c>
      <c r="F60" s="25" t="s">
        <v>107</v>
      </c>
      <c r="G60" s="78" t="s">
        <v>563</v>
      </c>
      <c r="H60" s="67" t="s">
        <v>564</v>
      </c>
      <c r="I60" s="67" t="s">
        <v>561</v>
      </c>
      <c r="J60" s="25" t="s">
        <v>565</v>
      </c>
      <c r="K60" s="77">
        <v>250000</v>
      </c>
      <c r="L60" s="25" t="s">
        <v>595</v>
      </c>
      <c r="M60" s="91" t="s">
        <v>596</v>
      </c>
    </row>
    <row r="61" spans="2:13" ht="33" customHeight="1">
      <c r="B61" s="9">
        <v>27</v>
      </c>
      <c r="C61" s="25" t="s">
        <v>328</v>
      </c>
      <c r="D61" s="77">
        <v>1001934</v>
      </c>
      <c r="E61" s="76" t="s">
        <v>20</v>
      </c>
      <c r="F61" s="25" t="s">
        <v>55</v>
      </c>
      <c r="G61" s="78" t="s">
        <v>566</v>
      </c>
      <c r="H61" s="89" t="s">
        <v>567</v>
      </c>
      <c r="I61" s="67" t="s">
        <v>568</v>
      </c>
      <c r="J61" s="25" t="s">
        <v>307</v>
      </c>
      <c r="K61" s="77">
        <v>900000</v>
      </c>
      <c r="L61" s="25" t="s">
        <v>626</v>
      </c>
      <c r="M61" s="91" t="s">
        <v>627</v>
      </c>
    </row>
    <row r="62" spans="2:13" ht="30" customHeight="1">
      <c r="B62" s="9">
        <v>28</v>
      </c>
      <c r="C62" s="25" t="s">
        <v>466</v>
      </c>
      <c r="D62" s="77">
        <v>650994</v>
      </c>
      <c r="E62" s="76" t="s">
        <v>20</v>
      </c>
      <c r="F62" s="25" t="s">
        <v>55</v>
      </c>
      <c r="G62" s="78" t="s">
        <v>566</v>
      </c>
      <c r="H62" s="67" t="s">
        <v>468</v>
      </c>
      <c r="I62" s="67" t="s">
        <v>569</v>
      </c>
      <c r="J62" s="25" t="s">
        <v>307</v>
      </c>
      <c r="K62" s="77">
        <v>600000</v>
      </c>
      <c r="L62" s="25" t="s">
        <v>628</v>
      </c>
      <c r="M62" s="91" t="s">
        <v>629</v>
      </c>
    </row>
    <row r="63" spans="2:13" ht="30" customHeight="1">
      <c r="B63" s="9">
        <v>29</v>
      </c>
      <c r="C63" s="25" t="s">
        <v>116</v>
      </c>
      <c r="D63" s="77">
        <v>1255413</v>
      </c>
      <c r="E63" s="76" t="s">
        <v>20</v>
      </c>
      <c r="F63" s="25" t="s">
        <v>107</v>
      </c>
      <c r="G63" s="78" t="s">
        <v>570</v>
      </c>
      <c r="H63" s="67" t="s">
        <v>571</v>
      </c>
      <c r="I63" s="67" t="s">
        <v>572</v>
      </c>
      <c r="J63" s="25" t="s">
        <v>573</v>
      </c>
      <c r="K63" s="77">
        <v>1500000</v>
      </c>
      <c r="L63" s="25" t="s">
        <v>581</v>
      </c>
      <c r="M63" s="25" t="s">
        <v>582</v>
      </c>
    </row>
    <row r="64" spans="2:13" ht="30" customHeight="1">
      <c r="B64" s="9">
        <v>30</v>
      </c>
      <c r="C64" s="25" t="s">
        <v>106</v>
      </c>
      <c r="D64" s="77">
        <v>3424714</v>
      </c>
      <c r="E64" s="76" t="s">
        <v>20</v>
      </c>
      <c r="F64" s="25" t="s">
        <v>107</v>
      </c>
      <c r="G64" s="78" t="s">
        <v>570</v>
      </c>
      <c r="H64" s="67" t="s">
        <v>571</v>
      </c>
      <c r="I64" s="67" t="s">
        <v>572</v>
      </c>
      <c r="J64" s="25" t="s">
        <v>573</v>
      </c>
      <c r="K64" s="77">
        <v>1500000</v>
      </c>
      <c r="L64" s="25" t="s">
        <v>581</v>
      </c>
      <c r="M64" s="25" t="s">
        <v>630</v>
      </c>
    </row>
    <row r="65" spans="2:13" ht="30" customHeight="1">
      <c r="B65" s="9">
        <v>31</v>
      </c>
      <c r="C65" s="25" t="s">
        <v>300</v>
      </c>
      <c r="D65" s="77">
        <v>1480246</v>
      </c>
      <c r="E65" s="76" t="s">
        <v>20</v>
      </c>
      <c r="F65" s="25" t="s">
        <v>167</v>
      </c>
      <c r="G65" s="78" t="s">
        <v>570</v>
      </c>
      <c r="H65" s="67" t="s">
        <v>571</v>
      </c>
      <c r="I65" s="67" t="s">
        <v>572</v>
      </c>
      <c r="J65" s="25" t="s">
        <v>573</v>
      </c>
      <c r="K65" s="77">
        <v>1500000</v>
      </c>
      <c r="L65" s="25" t="s">
        <v>581</v>
      </c>
      <c r="M65" s="25" t="s">
        <v>631</v>
      </c>
    </row>
    <row r="66" spans="2:13" ht="15" customHeight="1" thickBot="1">
      <c r="B66" s="194" t="s">
        <v>576</v>
      </c>
      <c r="C66" s="195"/>
      <c r="D66" s="195"/>
      <c r="E66" s="195"/>
      <c r="F66" s="195"/>
      <c r="G66" s="195"/>
      <c r="H66" s="195"/>
      <c r="I66" s="195"/>
      <c r="J66" s="196"/>
      <c r="K66" s="85">
        <f>SUM(K56:K65)</f>
        <v>7750000</v>
      </c>
      <c r="L66" s="189"/>
      <c r="M66" s="190"/>
    </row>
    <row r="67" spans="2:13" ht="15" customHeight="1" thickTop="1" thickBot="1">
      <c r="B67" s="194" t="s">
        <v>577</v>
      </c>
      <c r="C67" s="195"/>
      <c r="D67" s="195"/>
      <c r="E67" s="195"/>
      <c r="F67" s="195"/>
      <c r="G67" s="195"/>
      <c r="H67" s="195"/>
      <c r="I67" s="195"/>
      <c r="J67" s="196"/>
      <c r="K67" s="85">
        <f>K66+K44+K22</f>
        <v>18450000</v>
      </c>
      <c r="L67" s="191"/>
      <c r="M67" s="192"/>
    </row>
    <row r="68" spans="2:13" ht="15.75" thickTop="1">
      <c r="B68" s="180" t="s">
        <v>580</v>
      </c>
      <c r="C68" s="180"/>
    </row>
    <row r="70" spans="2:13">
      <c r="G70" s="197" t="s">
        <v>505</v>
      </c>
      <c r="H70" s="197"/>
      <c r="I70" s="197"/>
    </row>
    <row r="71" spans="2:13">
      <c r="G71" s="193" t="s">
        <v>217</v>
      </c>
      <c r="H71" s="193"/>
      <c r="I71" s="193"/>
    </row>
    <row r="72" spans="2:13">
      <c r="G72" s="193" t="s">
        <v>608</v>
      </c>
      <c r="H72" s="193"/>
      <c r="I72" s="193"/>
    </row>
    <row r="73" spans="2:13">
      <c r="G73" s="90"/>
      <c r="H73" s="90"/>
      <c r="I73" s="90"/>
    </row>
    <row r="80" spans="2:13">
      <c r="L80" t="s">
        <v>609</v>
      </c>
    </row>
  </sheetData>
  <mergeCells count="58">
    <mergeCell ref="B3:M3"/>
    <mergeCell ref="B4:M4"/>
    <mergeCell ref="B5:M5"/>
    <mergeCell ref="K9:K10"/>
    <mergeCell ref="L9:M9"/>
    <mergeCell ref="B6:D6"/>
    <mergeCell ref="L7:M7"/>
    <mergeCell ref="B7:G7"/>
    <mergeCell ref="F9:F10"/>
    <mergeCell ref="H9:H10"/>
    <mergeCell ref="I9:I10"/>
    <mergeCell ref="B9:C10"/>
    <mergeCell ref="D9:D10"/>
    <mergeCell ref="E9:E10"/>
    <mergeCell ref="J9:J10"/>
    <mergeCell ref="B26:M26"/>
    <mergeCell ref="B27:M27"/>
    <mergeCell ref="B28:M28"/>
    <mergeCell ref="B29:D29"/>
    <mergeCell ref="L22:M22"/>
    <mergeCell ref="B22:J22"/>
    <mergeCell ref="B23:C23"/>
    <mergeCell ref="B30:G30"/>
    <mergeCell ref="L30:M30"/>
    <mergeCell ref="B32:C33"/>
    <mergeCell ref="D32:D33"/>
    <mergeCell ref="E32:E33"/>
    <mergeCell ref="F32:F33"/>
    <mergeCell ref="H32:H33"/>
    <mergeCell ref="I32:I33"/>
    <mergeCell ref="J32:J33"/>
    <mergeCell ref="K32:K33"/>
    <mergeCell ref="L32:M32"/>
    <mergeCell ref="B44:J44"/>
    <mergeCell ref="L44:M44"/>
    <mergeCell ref="B45:C45"/>
    <mergeCell ref="B48:M48"/>
    <mergeCell ref="B49:M49"/>
    <mergeCell ref="B50:M50"/>
    <mergeCell ref="B51:D51"/>
    <mergeCell ref="B52:G52"/>
    <mergeCell ref="L52:M52"/>
    <mergeCell ref="B54:C55"/>
    <mergeCell ref="D54:D55"/>
    <mergeCell ref="E54:E55"/>
    <mergeCell ref="F54:F55"/>
    <mergeCell ref="H54:H55"/>
    <mergeCell ref="I54:I55"/>
    <mergeCell ref="J54:J55"/>
    <mergeCell ref="K54:K55"/>
    <mergeCell ref="L54:M54"/>
    <mergeCell ref="L66:M67"/>
    <mergeCell ref="G71:I71"/>
    <mergeCell ref="G72:I72"/>
    <mergeCell ref="B66:J66"/>
    <mergeCell ref="B68:C68"/>
    <mergeCell ref="B67:J67"/>
    <mergeCell ref="G70:I70"/>
  </mergeCells>
  <pageMargins left="1.299212598425197" right="0.70866141732283472" top="0.74803149606299213" bottom="0.74803149606299213" header="0.31496062992125984" footer="0.31496062992125984"/>
  <pageSetup paperSize="5" scale="75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11"/>
  <sheetViews>
    <sheetView topLeftCell="A97" workbookViewId="0">
      <selection activeCell="G98" sqref="G98:J103"/>
    </sheetView>
  </sheetViews>
  <sheetFormatPr baseColWidth="10" defaultRowHeight="15"/>
  <cols>
    <col min="1" max="1" width="3" customWidth="1"/>
    <col min="2" max="2" width="21.28515625" customWidth="1"/>
    <col min="3" max="3" width="9.5703125" customWidth="1"/>
    <col min="4" max="4" width="10.140625" customWidth="1"/>
    <col min="5" max="5" width="17.42578125" customWidth="1"/>
    <col min="6" max="6" width="16.85546875" customWidth="1"/>
    <col min="7" max="7" width="22.5703125" customWidth="1"/>
    <col min="8" max="8" width="12.42578125" customWidth="1"/>
    <col min="9" max="9" width="28.7109375" customWidth="1"/>
    <col min="11" max="11" width="14.28515625" customWidth="1"/>
    <col min="12" max="12" width="11.85546875" customWidth="1"/>
  </cols>
  <sheetData>
    <row r="2" spans="1:12" ht="18.7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12" ht="15.75">
      <c r="A3" s="173" t="s">
        <v>490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>
      <c r="A4" s="185" t="s">
        <v>491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>
      <c r="A5" s="174"/>
      <c r="B5" s="174"/>
      <c r="C5" s="174"/>
      <c r="D5" s="92"/>
      <c r="E5" s="7"/>
      <c r="F5" s="8"/>
      <c r="G5" s="8"/>
      <c r="H5" s="5"/>
      <c r="J5" s="74"/>
      <c r="K5" s="95" t="s">
        <v>632</v>
      </c>
      <c r="L5" s="65"/>
    </row>
    <row r="6" spans="1:12">
      <c r="A6" s="198" t="s">
        <v>507</v>
      </c>
      <c r="B6" s="198"/>
      <c r="C6" s="198"/>
      <c r="D6" s="198"/>
      <c r="E6" s="198"/>
      <c r="F6" s="198"/>
      <c r="G6" s="8"/>
      <c r="J6" s="7"/>
      <c r="K6" s="199" t="s">
        <v>633</v>
      </c>
      <c r="L6" s="199"/>
    </row>
    <row r="7" spans="1:12">
      <c r="A7" s="7"/>
      <c r="B7" s="7"/>
      <c r="C7" s="7"/>
      <c r="D7" s="7"/>
      <c r="E7" s="7"/>
      <c r="F7" s="8"/>
      <c r="G7" s="8"/>
      <c r="H7" s="5"/>
      <c r="I7" s="5"/>
      <c r="J7" s="7"/>
      <c r="K7" s="5"/>
      <c r="L7" s="65"/>
    </row>
    <row r="8" spans="1:12" ht="33" customHeight="1">
      <c r="A8" s="200" t="s">
        <v>494</v>
      </c>
      <c r="B8" s="200"/>
      <c r="C8" s="200" t="s">
        <v>493</v>
      </c>
      <c r="D8" s="201" t="s">
        <v>534</v>
      </c>
      <c r="E8" s="202" t="s">
        <v>495</v>
      </c>
      <c r="F8" s="93" t="s">
        <v>501</v>
      </c>
      <c r="G8" s="203" t="s">
        <v>497</v>
      </c>
      <c r="H8" s="204" t="s">
        <v>498</v>
      </c>
      <c r="I8" s="204" t="s">
        <v>499</v>
      </c>
      <c r="J8" s="204" t="s">
        <v>500</v>
      </c>
      <c r="K8" s="200" t="s">
        <v>502</v>
      </c>
      <c r="L8" s="200"/>
    </row>
    <row r="9" spans="1:12" ht="22.5" customHeight="1">
      <c r="A9" s="200"/>
      <c r="B9" s="200"/>
      <c r="C9" s="200"/>
      <c r="D9" s="201"/>
      <c r="E9" s="202"/>
      <c r="F9" s="94" t="s">
        <v>496</v>
      </c>
      <c r="G9" s="203"/>
      <c r="H9" s="205"/>
      <c r="I9" s="205"/>
      <c r="J9" s="205"/>
      <c r="K9" s="96" t="s">
        <v>503</v>
      </c>
      <c r="L9" s="87" t="s">
        <v>504</v>
      </c>
    </row>
    <row r="10" spans="1:12" s="4" customFormat="1" ht="35.25" customHeight="1">
      <c r="A10" s="9">
        <v>1</v>
      </c>
      <c r="B10" s="17" t="s">
        <v>129</v>
      </c>
      <c r="C10" s="18">
        <v>742377</v>
      </c>
      <c r="D10" s="25" t="s">
        <v>16</v>
      </c>
      <c r="E10" s="17" t="s">
        <v>91</v>
      </c>
      <c r="F10" s="83" t="s">
        <v>634</v>
      </c>
      <c r="G10" s="22" t="s">
        <v>635</v>
      </c>
      <c r="H10" s="22" t="s">
        <v>509</v>
      </c>
      <c r="I10" s="25" t="s">
        <v>562</v>
      </c>
      <c r="J10" s="60">
        <v>400000</v>
      </c>
      <c r="K10" s="25" t="s">
        <v>710</v>
      </c>
      <c r="L10" s="25" t="s">
        <v>711</v>
      </c>
    </row>
    <row r="11" spans="1:12" s="4" customFormat="1" ht="35.1" customHeight="1">
      <c r="A11" s="9">
        <v>2</v>
      </c>
      <c r="B11" s="17" t="s">
        <v>71</v>
      </c>
      <c r="C11" s="18">
        <v>1726267</v>
      </c>
      <c r="D11" s="25" t="s">
        <v>20</v>
      </c>
      <c r="E11" s="25" t="s">
        <v>72</v>
      </c>
      <c r="F11" s="83" t="s">
        <v>637</v>
      </c>
      <c r="G11" s="22" t="s">
        <v>635</v>
      </c>
      <c r="H11" s="22" t="s">
        <v>638</v>
      </c>
      <c r="I11" s="25" t="s">
        <v>639</v>
      </c>
      <c r="J11" s="60">
        <v>400000</v>
      </c>
      <c r="K11" s="25">
        <v>0</v>
      </c>
      <c r="L11" s="91">
        <v>0</v>
      </c>
    </row>
    <row r="12" spans="1:12" s="4" customFormat="1" ht="35.1" customHeight="1">
      <c r="A12" s="9">
        <v>3</v>
      </c>
      <c r="B12" s="17" t="s">
        <v>636</v>
      </c>
      <c r="C12" s="18">
        <v>4913776</v>
      </c>
      <c r="D12" s="25" t="s">
        <v>16</v>
      </c>
      <c r="E12" s="17" t="s">
        <v>193</v>
      </c>
      <c r="F12" s="83" t="s">
        <v>637</v>
      </c>
      <c r="G12" s="22" t="s">
        <v>635</v>
      </c>
      <c r="H12" s="22" t="s">
        <v>638</v>
      </c>
      <c r="I12" s="25" t="s">
        <v>639</v>
      </c>
      <c r="J12" s="60">
        <v>200000</v>
      </c>
      <c r="K12" s="25">
        <v>0</v>
      </c>
      <c r="L12" s="91">
        <v>0</v>
      </c>
    </row>
    <row r="13" spans="1:12" s="4" customFormat="1" ht="35.1" customHeight="1">
      <c r="A13" s="9">
        <v>4</v>
      </c>
      <c r="B13" s="17" t="s">
        <v>365</v>
      </c>
      <c r="C13" s="18">
        <v>1657192</v>
      </c>
      <c r="D13" s="76" t="s">
        <v>16</v>
      </c>
      <c r="E13" s="17" t="s">
        <v>193</v>
      </c>
      <c r="F13" s="83" t="s">
        <v>637</v>
      </c>
      <c r="G13" s="22" t="s">
        <v>635</v>
      </c>
      <c r="H13" s="22" t="s">
        <v>638</v>
      </c>
      <c r="I13" s="25" t="s">
        <v>639</v>
      </c>
      <c r="J13" s="60">
        <v>200000</v>
      </c>
      <c r="K13" s="25">
        <v>0</v>
      </c>
      <c r="L13" s="91">
        <v>0</v>
      </c>
    </row>
    <row r="14" spans="1:12" s="4" customFormat="1" ht="35.1" customHeight="1">
      <c r="A14" s="9">
        <v>5</v>
      </c>
      <c r="B14" s="17" t="s">
        <v>127</v>
      </c>
      <c r="C14" s="18">
        <v>1524970</v>
      </c>
      <c r="D14" s="76" t="s">
        <v>20</v>
      </c>
      <c r="E14" s="17" t="s">
        <v>193</v>
      </c>
      <c r="F14" s="83" t="s">
        <v>637</v>
      </c>
      <c r="G14" s="22" t="s">
        <v>635</v>
      </c>
      <c r="H14" s="22" t="s">
        <v>638</v>
      </c>
      <c r="I14" s="25" t="s">
        <v>639</v>
      </c>
      <c r="J14" s="60">
        <v>200000</v>
      </c>
      <c r="K14" s="25">
        <v>0</v>
      </c>
      <c r="L14" s="91">
        <v>0</v>
      </c>
    </row>
    <row r="15" spans="1:12" s="4" customFormat="1" ht="35.1" customHeight="1">
      <c r="A15" s="9">
        <v>6</v>
      </c>
      <c r="B15" s="17" t="s">
        <v>142</v>
      </c>
      <c r="C15" s="18">
        <v>1067974</v>
      </c>
      <c r="D15" s="76" t="s">
        <v>16</v>
      </c>
      <c r="E15" s="17" t="s">
        <v>193</v>
      </c>
      <c r="F15" s="83" t="s">
        <v>637</v>
      </c>
      <c r="G15" s="22" t="s">
        <v>635</v>
      </c>
      <c r="H15" s="22" t="s">
        <v>638</v>
      </c>
      <c r="I15" s="25" t="s">
        <v>639</v>
      </c>
      <c r="J15" s="60">
        <v>200000</v>
      </c>
      <c r="K15" s="25">
        <v>0</v>
      </c>
      <c r="L15" s="91">
        <v>0</v>
      </c>
    </row>
    <row r="16" spans="1:12" s="4" customFormat="1" ht="29.1" customHeight="1">
      <c r="A16" s="9">
        <v>7</v>
      </c>
      <c r="B16" s="17" t="s">
        <v>83</v>
      </c>
      <c r="C16" s="18">
        <v>582886</v>
      </c>
      <c r="D16" s="76" t="s">
        <v>20</v>
      </c>
      <c r="E16" s="17" t="s">
        <v>84</v>
      </c>
      <c r="F16" s="83" t="s">
        <v>641</v>
      </c>
      <c r="G16" s="22" t="s">
        <v>511</v>
      </c>
      <c r="H16" s="22" t="s">
        <v>638</v>
      </c>
      <c r="I16" s="25" t="s">
        <v>642</v>
      </c>
      <c r="J16" s="60">
        <v>300000</v>
      </c>
      <c r="K16" s="25" t="s">
        <v>702</v>
      </c>
      <c r="L16" s="25" t="s">
        <v>703</v>
      </c>
    </row>
    <row r="17" spans="1:12" s="4" customFormat="1" ht="29.1" customHeight="1">
      <c r="A17" s="9">
        <v>8</v>
      </c>
      <c r="B17" s="17" t="s">
        <v>308</v>
      </c>
      <c r="C17" s="18">
        <v>5148319</v>
      </c>
      <c r="D17" s="76" t="s">
        <v>20</v>
      </c>
      <c r="E17" s="17" t="s">
        <v>640</v>
      </c>
      <c r="F17" s="83" t="s">
        <v>641</v>
      </c>
      <c r="G17" s="22" t="s">
        <v>511</v>
      </c>
      <c r="H17" s="22" t="s">
        <v>638</v>
      </c>
      <c r="I17" s="25" t="s">
        <v>642</v>
      </c>
      <c r="J17" s="60">
        <v>300000</v>
      </c>
      <c r="K17" s="25" t="s">
        <v>702</v>
      </c>
      <c r="L17" s="25" t="s">
        <v>703</v>
      </c>
    </row>
    <row r="18" spans="1:12" s="4" customFormat="1" ht="29.1" customHeight="1">
      <c r="A18" s="9">
        <v>9</v>
      </c>
      <c r="B18" s="17" t="s">
        <v>439</v>
      </c>
      <c r="C18" s="18">
        <v>5296179</v>
      </c>
      <c r="D18" s="76" t="s">
        <v>20</v>
      </c>
      <c r="E18" s="17" t="s">
        <v>193</v>
      </c>
      <c r="F18" s="83" t="s">
        <v>641</v>
      </c>
      <c r="G18" s="22" t="s">
        <v>511</v>
      </c>
      <c r="H18" s="22" t="s">
        <v>638</v>
      </c>
      <c r="I18" s="25" t="s">
        <v>642</v>
      </c>
      <c r="J18" s="60">
        <v>200000</v>
      </c>
      <c r="K18" s="25" t="s">
        <v>702</v>
      </c>
      <c r="L18" s="25" t="s">
        <v>703</v>
      </c>
    </row>
    <row r="19" spans="1:12" s="4" customFormat="1" ht="36.75" customHeight="1">
      <c r="A19" s="9">
        <v>10</v>
      </c>
      <c r="B19" s="17" t="s">
        <v>325</v>
      </c>
      <c r="C19" s="18">
        <v>1231195</v>
      </c>
      <c r="D19" s="76" t="s">
        <v>20</v>
      </c>
      <c r="E19" s="17" t="s">
        <v>107</v>
      </c>
      <c r="F19" s="83" t="s">
        <v>643</v>
      </c>
      <c r="G19" s="22" t="s">
        <v>644</v>
      </c>
      <c r="H19" s="22" t="s">
        <v>638</v>
      </c>
      <c r="I19" s="25" t="s">
        <v>215</v>
      </c>
      <c r="J19" s="60">
        <v>300000</v>
      </c>
      <c r="K19" s="25" t="s">
        <v>708</v>
      </c>
      <c r="L19" s="25" t="s">
        <v>709</v>
      </c>
    </row>
    <row r="20" spans="1:12" ht="15.95" customHeight="1" thickBot="1">
      <c r="A20" s="208" t="s">
        <v>647</v>
      </c>
      <c r="B20" s="209"/>
      <c r="C20" s="209"/>
      <c r="D20" s="209"/>
      <c r="E20" s="209"/>
      <c r="F20" s="209"/>
      <c r="G20" s="209"/>
      <c r="H20" s="209"/>
      <c r="I20" s="210"/>
      <c r="J20" s="107">
        <f>SUM(J10:J19)</f>
        <v>2700000</v>
      </c>
      <c r="K20" s="206"/>
      <c r="L20" s="207"/>
    </row>
    <row r="21" spans="1:12" ht="15.75" thickTop="1">
      <c r="A21" s="180" t="s">
        <v>694</v>
      </c>
      <c r="B21" s="180"/>
      <c r="L21" s="65"/>
    </row>
    <row r="24" spans="1:12" ht="18.75">
      <c r="A24" s="171" t="s">
        <v>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</row>
    <row r="25" spans="1:12" ht="15.75">
      <c r="A25" s="173" t="s">
        <v>490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  <row r="26" spans="1:12">
      <c r="A26" s="185" t="s">
        <v>491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12">
      <c r="A27" s="174"/>
      <c r="B27" s="174"/>
      <c r="C27" s="174"/>
      <c r="D27" s="100"/>
      <c r="E27" s="7"/>
      <c r="F27" s="8"/>
      <c r="G27" s="8"/>
      <c r="H27" s="5"/>
      <c r="J27" s="74"/>
      <c r="K27" s="101" t="s">
        <v>632</v>
      </c>
      <c r="L27" s="65"/>
    </row>
    <row r="28" spans="1:12">
      <c r="A28" s="198" t="s">
        <v>507</v>
      </c>
      <c r="B28" s="198"/>
      <c r="C28" s="198"/>
      <c r="D28" s="198"/>
      <c r="E28" s="198"/>
      <c r="F28" s="198"/>
      <c r="G28" s="8"/>
      <c r="J28" s="7"/>
      <c r="K28" s="199" t="s">
        <v>633</v>
      </c>
      <c r="L28" s="199"/>
    </row>
    <row r="29" spans="1:12">
      <c r="A29" s="7"/>
      <c r="B29" s="7"/>
      <c r="C29" s="7"/>
      <c r="D29" s="7"/>
      <c r="E29" s="7"/>
      <c r="F29" s="8"/>
      <c r="G29" s="8"/>
      <c r="H29" s="5"/>
      <c r="I29" s="5"/>
      <c r="J29" s="7"/>
      <c r="K29" s="5"/>
      <c r="L29" s="65"/>
    </row>
    <row r="30" spans="1:12" ht="38.25">
      <c r="A30" s="200" t="s">
        <v>494</v>
      </c>
      <c r="B30" s="200"/>
      <c r="C30" s="200" t="s">
        <v>493</v>
      </c>
      <c r="D30" s="201" t="s">
        <v>534</v>
      </c>
      <c r="E30" s="202" t="s">
        <v>495</v>
      </c>
      <c r="F30" s="103" t="s">
        <v>501</v>
      </c>
      <c r="G30" s="203" t="s">
        <v>497</v>
      </c>
      <c r="H30" s="204" t="s">
        <v>498</v>
      </c>
      <c r="I30" s="204" t="s">
        <v>499</v>
      </c>
      <c r="J30" s="204" t="s">
        <v>500</v>
      </c>
      <c r="K30" s="200" t="s">
        <v>502</v>
      </c>
      <c r="L30" s="200"/>
    </row>
    <row r="31" spans="1:12" ht="24">
      <c r="A31" s="200"/>
      <c r="B31" s="200"/>
      <c r="C31" s="200"/>
      <c r="D31" s="201"/>
      <c r="E31" s="202"/>
      <c r="F31" s="104" t="s">
        <v>496</v>
      </c>
      <c r="G31" s="203"/>
      <c r="H31" s="205"/>
      <c r="I31" s="205"/>
      <c r="J31" s="205"/>
      <c r="K31" s="102" t="s">
        <v>503</v>
      </c>
      <c r="L31" s="87" t="s">
        <v>504</v>
      </c>
    </row>
    <row r="32" spans="1:12" s="4" customFormat="1" ht="30" customHeight="1">
      <c r="A32" s="9">
        <v>11</v>
      </c>
      <c r="B32" s="17" t="s">
        <v>19</v>
      </c>
      <c r="C32" s="18">
        <v>1490875</v>
      </c>
      <c r="D32" s="105" t="s">
        <v>20</v>
      </c>
      <c r="E32" s="25" t="s">
        <v>21</v>
      </c>
      <c r="F32" s="78" t="s">
        <v>645</v>
      </c>
      <c r="G32" s="22" t="s">
        <v>635</v>
      </c>
      <c r="H32" s="22" t="s">
        <v>638</v>
      </c>
      <c r="I32" s="17" t="s">
        <v>646</v>
      </c>
      <c r="J32" s="60">
        <v>600000</v>
      </c>
      <c r="K32" s="25">
        <v>0</v>
      </c>
      <c r="L32" s="91">
        <v>0</v>
      </c>
    </row>
    <row r="33" spans="1:12" s="4" customFormat="1" ht="30" customHeight="1">
      <c r="A33" s="9">
        <v>12</v>
      </c>
      <c r="B33" s="17" t="s">
        <v>155</v>
      </c>
      <c r="C33" s="18">
        <v>5459944</v>
      </c>
      <c r="D33" s="17" t="s">
        <v>16</v>
      </c>
      <c r="E33" s="25" t="s">
        <v>107</v>
      </c>
      <c r="F33" s="78" t="s">
        <v>645</v>
      </c>
      <c r="G33" s="22" t="s">
        <v>635</v>
      </c>
      <c r="H33" s="22" t="s">
        <v>638</v>
      </c>
      <c r="I33" s="17" t="s">
        <v>646</v>
      </c>
      <c r="J33" s="60">
        <v>350000</v>
      </c>
      <c r="K33" s="25">
        <v>0</v>
      </c>
      <c r="L33" s="91">
        <v>0</v>
      </c>
    </row>
    <row r="34" spans="1:12" s="4" customFormat="1" ht="30" customHeight="1">
      <c r="A34" s="9">
        <v>13</v>
      </c>
      <c r="B34" s="17" t="s">
        <v>430</v>
      </c>
      <c r="C34" s="18">
        <v>3757142</v>
      </c>
      <c r="D34" s="17" t="s">
        <v>16</v>
      </c>
      <c r="E34" s="17" t="s">
        <v>427</v>
      </c>
      <c r="F34" s="78" t="s">
        <v>645</v>
      </c>
      <c r="G34" s="22" t="s">
        <v>635</v>
      </c>
      <c r="H34" s="22" t="s">
        <v>638</v>
      </c>
      <c r="I34" s="17" t="s">
        <v>646</v>
      </c>
      <c r="J34" s="60">
        <v>300000</v>
      </c>
      <c r="K34" s="25">
        <v>0</v>
      </c>
      <c r="L34" s="91">
        <v>0</v>
      </c>
    </row>
    <row r="35" spans="1:12" s="4" customFormat="1" ht="48" customHeight="1">
      <c r="A35" s="9">
        <v>14</v>
      </c>
      <c r="B35" s="17" t="s">
        <v>293</v>
      </c>
      <c r="C35" s="18">
        <v>4493866</v>
      </c>
      <c r="D35" s="18" t="s">
        <v>20</v>
      </c>
      <c r="E35" s="17" t="s">
        <v>112</v>
      </c>
      <c r="F35" s="78" t="s">
        <v>650</v>
      </c>
      <c r="G35" s="67" t="s">
        <v>651</v>
      </c>
      <c r="H35" s="22" t="s">
        <v>652</v>
      </c>
      <c r="I35" s="67" t="s">
        <v>653</v>
      </c>
      <c r="J35" s="60">
        <v>600000</v>
      </c>
      <c r="K35" s="25" t="s">
        <v>704</v>
      </c>
      <c r="L35" s="25" t="s">
        <v>705</v>
      </c>
    </row>
    <row r="36" spans="1:12" s="4" customFormat="1" ht="48" customHeight="1">
      <c r="A36" s="9">
        <v>15</v>
      </c>
      <c r="B36" s="17" t="s">
        <v>95</v>
      </c>
      <c r="C36" s="18">
        <v>2022357</v>
      </c>
      <c r="D36" s="18" t="s">
        <v>20</v>
      </c>
      <c r="E36" s="17" t="s">
        <v>193</v>
      </c>
      <c r="F36" s="78" t="s">
        <v>650</v>
      </c>
      <c r="G36" s="67" t="s">
        <v>651</v>
      </c>
      <c r="H36" s="22" t="s">
        <v>652</v>
      </c>
      <c r="I36" s="67" t="s">
        <v>653</v>
      </c>
      <c r="J36" s="60">
        <v>400000</v>
      </c>
      <c r="K36" s="25" t="s">
        <v>704</v>
      </c>
      <c r="L36" s="25" t="s">
        <v>705</v>
      </c>
    </row>
    <row r="37" spans="1:12" s="4" customFormat="1" ht="48" customHeight="1">
      <c r="A37" s="9">
        <v>16</v>
      </c>
      <c r="B37" s="17" t="s">
        <v>648</v>
      </c>
      <c r="C37" s="18">
        <v>3509647</v>
      </c>
      <c r="D37" s="18" t="s">
        <v>20</v>
      </c>
      <c r="E37" s="17" t="s">
        <v>649</v>
      </c>
      <c r="F37" s="78" t="s">
        <v>650</v>
      </c>
      <c r="G37" s="67" t="s">
        <v>651</v>
      </c>
      <c r="H37" s="22" t="s">
        <v>652</v>
      </c>
      <c r="I37" s="67" t="s">
        <v>653</v>
      </c>
      <c r="J37" s="60">
        <v>200000</v>
      </c>
      <c r="K37" s="25" t="s">
        <v>704</v>
      </c>
      <c r="L37" s="25" t="s">
        <v>705</v>
      </c>
    </row>
    <row r="38" spans="1:12" s="4" customFormat="1" ht="30" customHeight="1">
      <c r="A38" s="9">
        <v>17</v>
      </c>
      <c r="B38" s="17" t="s">
        <v>443</v>
      </c>
      <c r="C38" s="18">
        <v>2010360</v>
      </c>
      <c r="D38" s="17" t="s">
        <v>16</v>
      </c>
      <c r="E38" s="17" t="s">
        <v>91</v>
      </c>
      <c r="F38" s="78" t="s">
        <v>654</v>
      </c>
      <c r="G38" s="22" t="s">
        <v>655</v>
      </c>
      <c r="H38" s="22" t="s">
        <v>638</v>
      </c>
      <c r="I38" s="25" t="s">
        <v>646</v>
      </c>
      <c r="J38" s="60">
        <v>400000</v>
      </c>
      <c r="K38" s="25" t="s">
        <v>700</v>
      </c>
      <c r="L38" s="25" t="s">
        <v>701</v>
      </c>
    </row>
    <row r="39" spans="1:12" s="4" customFormat="1" ht="30" customHeight="1">
      <c r="A39" s="9">
        <v>18</v>
      </c>
      <c r="B39" s="17" t="s">
        <v>129</v>
      </c>
      <c r="C39" s="18">
        <v>742377</v>
      </c>
      <c r="D39" s="17" t="s">
        <v>16</v>
      </c>
      <c r="E39" s="17" t="s">
        <v>91</v>
      </c>
      <c r="F39" s="78" t="s">
        <v>654</v>
      </c>
      <c r="G39" s="22" t="s">
        <v>655</v>
      </c>
      <c r="H39" s="22" t="s">
        <v>638</v>
      </c>
      <c r="I39" s="25" t="s">
        <v>646</v>
      </c>
      <c r="J39" s="60">
        <v>400000</v>
      </c>
      <c r="K39" s="25" t="s">
        <v>700</v>
      </c>
      <c r="L39" s="25" t="s">
        <v>701</v>
      </c>
    </row>
    <row r="40" spans="1:12" s="4" customFormat="1" ht="30" customHeight="1">
      <c r="A40" s="9">
        <v>19</v>
      </c>
      <c r="B40" s="17" t="s">
        <v>120</v>
      </c>
      <c r="C40" s="18">
        <v>1786676</v>
      </c>
      <c r="D40" s="17" t="s">
        <v>16</v>
      </c>
      <c r="E40" s="17" t="s">
        <v>91</v>
      </c>
      <c r="F40" s="78" t="s">
        <v>654</v>
      </c>
      <c r="G40" s="22" t="s">
        <v>655</v>
      </c>
      <c r="H40" s="22" t="s">
        <v>638</v>
      </c>
      <c r="I40" s="25" t="s">
        <v>646</v>
      </c>
      <c r="J40" s="60">
        <v>400000</v>
      </c>
      <c r="K40" s="25" t="s">
        <v>700</v>
      </c>
      <c r="L40" s="25" t="s">
        <v>701</v>
      </c>
    </row>
    <row r="41" spans="1:12" s="4" customFormat="1" ht="30" customHeight="1">
      <c r="A41" s="9">
        <v>20</v>
      </c>
      <c r="B41" s="17" t="s">
        <v>161</v>
      </c>
      <c r="C41" s="18">
        <v>2670687</v>
      </c>
      <c r="D41" s="17" t="s">
        <v>16</v>
      </c>
      <c r="E41" s="17" t="s">
        <v>91</v>
      </c>
      <c r="F41" s="78" t="s">
        <v>654</v>
      </c>
      <c r="G41" s="22" t="s">
        <v>655</v>
      </c>
      <c r="H41" s="22" t="s">
        <v>638</v>
      </c>
      <c r="I41" s="25" t="s">
        <v>646</v>
      </c>
      <c r="J41" s="60">
        <v>400000</v>
      </c>
      <c r="K41" s="25" t="s">
        <v>700</v>
      </c>
      <c r="L41" s="25" t="s">
        <v>701</v>
      </c>
    </row>
    <row r="42" spans="1:12" ht="15.95" customHeight="1" thickBot="1">
      <c r="A42" s="208" t="s">
        <v>656</v>
      </c>
      <c r="B42" s="209"/>
      <c r="C42" s="209"/>
      <c r="D42" s="209"/>
      <c r="E42" s="209"/>
      <c r="F42" s="209"/>
      <c r="G42" s="209"/>
      <c r="H42" s="209"/>
      <c r="I42" s="210"/>
      <c r="J42" s="107">
        <f>SUM(J32:J41)</f>
        <v>4050000</v>
      </c>
      <c r="K42" s="206"/>
      <c r="L42" s="207"/>
    </row>
    <row r="43" spans="1:12" ht="15.75" thickTop="1">
      <c r="A43" s="180" t="s">
        <v>695</v>
      </c>
      <c r="B43" s="180"/>
      <c r="L43" s="65"/>
    </row>
    <row r="46" spans="1:12" ht="18.75">
      <c r="A46" s="171" t="s">
        <v>0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</row>
    <row r="47" spans="1:12" ht="15.75">
      <c r="A47" s="173" t="s">
        <v>490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</row>
    <row r="48" spans="1:12">
      <c r="A48" s="185" t="s">
        <v>491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</row>
    <row r="49" spans="1:12">
      <c r="A49" s="174"/>
      <c r="B49" s="174"/>
      <c r="C49" s="174"/>
      <c r="D49" s="100"/>
      <c r="E49" s="7"/>
      <c r="F49" s="8"/>
      <c r="G49" s="8"/>
      <c r="H49" s="5"/>
      <c r="J49" s="74"/>
      <c r="K49" s="101" t="s">
        <v>632</v>
      </c>
      <c r="L49" s="65"/>
    </row>
    <row r="50" spans="1:12">
      <c r="A50" s="198" t="s">
        <v>507</v>
      </c>
      <c r="B50" s="198"/>
      <c r="C50" s="198"/>
      <c r="D50" s="198"/>
      <c r="E50" s="198"/>
      <c r="F50" s="198"/>
      <c r="G50" s="8"/>
      <c r="J50" s="7"/>
      <c r="K50" s="199" t="s">
        <v>633</v>
      </c>
      <c r="L50" s="199"/>
    </row>
    <row r="51" spans="1:12">
      <c r="A51" s="7"/>
      <c r="B51" s="7"/>
      <c r="C51" s="7"/>
      <c r="D51" s="7"/>
      <c r="E51" s="7"/>
      <c r="F51" s="8"/>
      <c r="G51" s="8"/>
      <c r="H51" s="5"/>
      <c r="I51" s="5"/>
      <c r="J51" s="7"/>
      <c r="K51" s="5"/>
      <c r="L51" s="65"/>
    </row>
    <row r="52" spans="1:12" ht="38.25">
      <c r="A52" s="200" t="s">
        <v>494</v>
      </c>
      <c r="B52" s="200"/>
      <c r="C52" s="200" t="s">
        <v>493</v>
      </c>
      <c r="D52" s="201" t="s">
        <v>534</v>
      </c>
      <c r="E52" s="202" t="s">
        <v>495</v>
      </c>
      <c r="F52" s="103" t="s">
        <v>501</v>
      </c>
      <c r="G52" s="203" t="s">
        <v>497</v>
      </c>
      <c r="H52" s="204" t="s">
        <v>498</v>
      </c>
      <c r="I52" s="204" t="s">
        <v>499</v>
      </c>
      <c r="J52" s="204" t="s">
        <v>500</v>
      </c>
      <c r="K52" s="200" t="s">
        <v>502</v>
      </c>
      <c r="L52" s="200"/>
    </row>
    <row r="53" spans="1:12" ht="24">
      <c r="A53" s="200"/>
      <c r="B53" s="200"/>
      <c r="C53" s="200"/>
      <c r="D53" s="201"/>
      <c r="E53" s="202"/>
      <c r="F53" s="104" t="s">
        <v>496</v>
      </c>
      <c r="G53" s="203"/>
      <c r="H53" s="205"/>
      <c r="I53" s="205"/>
      <c r="J53" s="205"/>
      <c r="K53" s="102" t="s">
        <v>503</v>
      </c>
      <c r="L53" s="87" t="s">
        <v>504</v>
      </c>
    </row>
    <row r="54" spans="1:12" s="4" customFormat="1" ht="30" customHeight="1">
      <c r="A54" s="9">
        <v>21</v>
      </c>
      <c r="B54" s="17" t="s">
        <v>90</v>
      </c>
      <c r="C54" s="18">
        <v>1551484</v>
      </c>
      <c r="D54" s="17" t="s">
        <v>16</v>
      </c>
      <c r="E54" s="17" t="s">
        <v>91</v>
      </c>
      <c r="F54" s="78" t="s">
        <v>654</v>
      </c>
      <c r="G54" s="22" t="s">
        <v>655</v>
      </c>
      <c r="H54" s="22" t="s">
        <v>638</v>
      </c>
      <c r="I54" s="17" t="s">
        <v>646</v>
      </c>
      <c r="J54" s="60">
        <v>400000</v>
      </c>
      <c r="K54" s="25" t="s">
        <v>700</v>
      </c>
      <c r="L54" s="25" t="s">
        <v>701</v>
      </c>
    </row>
    <row r="55" spans="1:12" s="4" customFormat="1" ht="30" customHeight="1">
      <c r="A55" s="9">
        <v>22</v>
      </c>
      <c r="B55" s="17" t="s">
        <v>133</v>
      </c>
      <c r="C55" s="18">
        <v>850646</v>
      </c>
      <c r="D55" s="17" t="s">
        <v>16</v>
      </c>
      <c r="E55" s="17" t="s">
        <v>107</v>
      </c>
      <c r="F55" s="78" t="s">
        <v>654</v>
      </c>
      <c r="G55" s="22" t="s">
        <v>655</v>
      </c>
      <c r="H55" s="22" t="s">
        <v>638</v>
      </c>
      <c r="I55" s="17" t="s">
        <v>646</v>
      </c>
      <c r="J55" s="60">
        <v>400000</v>
      </c>
      <c r="K55" s="25" t="s">
        <v>700</v>
      </c>
      <c r="L55" s="25" t="s">
        <v>701</v>
      </c>
    </row>
    <row r="56" spans="1:12" s="4" customFormat="1" ht="30" customHeight="1">
      <c r="A56" s="9">
        <v>23</v>
      </c>
      <c r="B56" s="17" t="s">
        <v>177</v>
      </c>
      <c r="C56" s="18">
        <v>1724116</v>
      </c>
      <c r="D56" s="17" t="s">
        <v>16</v>
      </c>
      <c r="E56" s="25" t="s">
        <v>178</v>
      </c>
      <c r="F56" s="78" t="s">
        <v>654</v>
      </c>
      <c r="G56" s="22" t="s">
        <v>655</v>
      </c>
      <c r="H56" s="22" t="s">
        <v>638</v>
      </c>
      <c r="I56" s="17" t="s">
        <v>646</v>
      </c>
      <c r="J56" s="60">
        <v>400000</v>
      </c>
      <c r="K56" s="25" t="s">
        <v>700</v>
      </c>
      <c r="L56" s="25" t="s">
        <v>701</v>
      </c>
    </row>
    <row r="57" spans="1:12" s="4" customFormat="1" ht="30" customHeight="1">
      <c r="A57" s="9">
        <v>24</v>
      </c>
      <c r="B57" s="17" t="s">
        <v>657</v>
      </c>
      <c r="C57" s="18">
        <v>4877681</v>
      </c>
      <c r="D57" s="18" t="s">
        <v>20</v>
      </c>
      <c r="E57" s="17" t="s">
        <v>417</v>
      </c>
      <c r="F57" s="83" t="s">
        <v>658</v>
      </c>
      <c r="G57" s="22" t="s">
        <v>635</v>
      </c>
      <c r="H57" s="22" t="s">
        <v>659</v>
      </c>
      <c r="I57" s="17" t="s">
        <v>660</v>
      </c>
      <c r="J57" s="60">
        <v>300000</v>
      </c>
      <c r="K57" s="25" t="s">
        <v>706</v>
      </c>
      <c r="L57" s="25" t="s">
        <v>707</v>
      </c>
    </row>
    <row r="58" spans="1:12" s="4" customFormat="1" ht="30" customHeight="1">
      <c r="A58" s="9">
        <v>25</v>
      </c>
      <c r="B58" s="17" t="s">
        <v>116</v>
      </c>
      <c r="C58" s="18">
        <v>1255413</v>
      </c>
      <c r="D58" s="18" t="s">
        <v>20</v>
      </c>
      <c r="E58" s="17" t="s">
        <v>107</v>
      </c>
      <c r="F58" s="83" t="s">
        <v>661</v>
      </c>
      <c r="G58" s="22" t="s">
        <v>571</v>
      </c>
      <c r="H58" s="22" t="s">
        <v>662</v>
      </c>
      <c r="I58" s="17" t="s">
        <v>573</v>
      </c>
      <c r="J58" s="60">
        <v>1500000</v>
      </c>
      <c r="K58" s="25" t="s">
        <v>722</v>
      </c>
      <c r="L58" s="25" t="s">
        <v>723</v>
      </c>
    </row>
    <row r="59" spans="1:12" s="4" customFormat="1" ht="30" customHeight="1">
      <c r="A59" s="9">
        <v>26</v>
      </c>
      <c r="B59" s="17" t="s">
        <v>106</v>
      </c>
      <c r="C59" s="60">
        <v>3424714</v>
      </c>
      <c r="D59" s="18" t="s">
        <v>20</v>
      </c>
      <c r="E59" s="17" t="s">
        <v>107</v>
      </c>
      <c r="F59" s="83" t="s">
        <v>661</v>
      </c>
      <c r="G59" s="22" t="s">
        <v>571</v>
      </c>
      <c r="H59" s="22" t="s">
        <v>662</v>
      </c>
      <c r="I59" s="17" t="s">
        <v>573</v>
      </c>
      <c r="J59" s="60">
        <v>1500000</v>
      </c>
      <c r="K59" s="25" t="s">
        <v>722</v>
      </c>
      <c r="L59" s="25" t="s">
        <v>723</v>
      </c>
    </row>
    <row r="60" spans="1:12" s="4" customFormat="1" ht="30" customHeight="1">
      <c r="A60" s="9">
        <v>27</v>
      </c>
      <c r="B60" s="17" t="s">
        <v>300</v>
      </c>
      <c r="C60" s="60">
        <v>1480246</v>
      </c>
      <c r="D60" s="18" t="s">
        <v>20</v>
      </c>
      <c r="E60" s="17" t="s">
        <v>167</v>
      </c>
      <c r="F60" s="83" t="s">
        <v>661</v>
      </c>
      <c r="G60" s="22" t="s">
        <v>571</v>
      </c>
      <c r="H60" s="22" t="s">
        <v>662</v>
      </c>
      <c r="I60" s="17" t="s">
        <v>573</v>
      </c>
      <c r="J60" s="60">
        <v>1500000</v>
      </c>
      <c r="K60" s="25" t="s">
        <v>722</v>
      </c>
      <c r="L60" s="25" t="s">
        <v>723</v>
      </c>
    </row>
    <row r="61" spans="1:12" s="4" customFormat="1" ht="36.75" customHeight="1">
      <c r="A61" s="9">
        <v>28</v>
      </c>
      <c r="B61" s="17" t="s">
        <v>76</v>
      </c>
      <c r="C61" s="18">
        <v>3203668</v>
      </c>
      <c r="D61" s="18" t="s">
        <v>20</v>
      </c>
      <c r="E61" s="25" t="s">
        <v>332</v>
      </c>
      <c r="F61" s="83" t="s">
        <v>663</v>
      </c>
      <c r="G61" s="22" t="s">
        <v>311</v>
      </c>
      <c r="H61" s="22" t="s">
        <v>664</v>
      </c>
      <c r="I61" s="25" t="s">
        <v>665</v>
      </c>
      <c r="J61" s="60">
        <v>300000</v>
      </c>
      <c r="K61" s="25">
        <v>0</v>
      </c>
      <c r="L61" s="91">
        <v>0</v>
      </c>
    </row>
    <row r="62" spans="1:12" s="4" customFormat="1" ht="37.5" customHeight="1">
      <c r="A62" s="9">
        <v>29</v>
      </c>
      <c r="B62" s="17" t="s">
        <v>381</v>
      </c>
      <c r="C62" s="18">
        <v>1566200</v>
      </c>
      <c r="D62" s="18" t="s">
        <v>20</v>
      </c>
      <c r="E62" s="17" t="s">
        <v>547</v>
      </c>
      <c r="F62" s="83" t="s">
        <v>663</v>
      </c>
      <c r="G62" s="22" t="s">
        <v>311</v>
      </c>
      <c r="H62" s="22" t="s">
        <v>664</v>
      </c>
      <c r="I62" s="25" t="s">
        <v>665</v>
      </c>
      <c r="J62" s="60">
        <v>300000</v>
      </c>
      <c r="K62" s="25">
        <v>0</v>
      </c>
      <c r="L62" s="91">
        <v>0</v>
      </c>
    </row>
    <row r="63" spans="1:12" s="4" customFormat="1" ht="30" customHeight="1">
      <c r="A63" s="9">
        <v>30</v>
      </c>
      <c r="B63" s="17" t="s">
        <v>362</v>
      </c>
      <c r="C63" s="18">
        <v>4160844</v>
      </c>
      <c r="D63" s="18" t="s">
        <v>20</v>
      </c>
      <c r="E63" s="17" t="s">
        <v>727</v>
      </c>
      <c r="F63" s="83" t="s">
        <v>666</v>
      </c>
      <c r="G63" s="22" t="s">
        <v>511</v>
      </c>
      <c r="H63" s="22" t="s">
        <v>638</v>
      </c>
      <c r="I63" s="17" t="s">
        <v>667</v>
      </c>
      <c r="J63" s="60">
        <v>250000</v>
      </c>
      <c r="K63" s="25" t="s">
        <v>720</v>
      </c>
      <c r="L63" s="25" t="s">
        <v>721</v>
      </c>
    </row>
    <row r="64" spans="1:12" ht="15.75" thickBot="1">
      <c r="A64" s="208" t="s">
        <v>668</v>
      </c>
      <c r="B64" s="209"/>
      <c r="C64" s="209"/>
      <c r="D64" s="209"/>
      <c r="E64" s="209"/>
      <c r="F64" s="209"/>
      <c r="G64" s="209"/>
      <c r="H64" s="209"/>
      <c r="I64" s="210"/>
      <c r="J64" s="107">
        <f>SUM(J54:J63)</f>
        <v>6850000</v>
      </c>
      <c r="K64" s="212"/>
      <c r="L64" s="213"/>
    </row>
    <row r="65" spans="1:12" ht="15.75" thickTop="1">
      <c r="A65" s="180" t="s">
        <v>696</v>
      </c>
      <c r="B65" s="180"/>
      <c r="L65" s="65"/>
    </row>
    <row r="68" spans="1:12" ht="18.75">
      <c r="A68" s="171" t="s">
        <v>0</v>
      </c>
      <c r="B68" s="171"/>
      <c r="C68" s="171"/>
      <c r="D68" s="171"/>
      <c r="E68" s="171"/>
      <c r="F68" s="171"/>
      <c r="G68" s="171"/>
      <c r="H68" s="171"/>
      <c r="I68" s="171"/>
      <c r="J68" s="171"/>
      <c r="K68" s="171"/>
      <c r="L68" s="171"/>
    </row>
    <row r="69" spans="1:12" ht="15.75">
      <c r="A69" s="173" t="s">
        <v>490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</row>
    <row r="70" spans="1:12">
      <c r="A70" s="185" t="s">
        <v>491</v>
      </c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</row>
    <row r="71" spans="1:12">
      <c r="A71" s="174"/>
      <c r="B71" s="174"/>
      <c r="C71" s="174"/>
      <c r="D71" s="100"/>
      <c r="E71" s="7"/>
      <c r="F71" s="8"/>
      <c r="G71" s="8"/>
      <c r="H71" s="5"/>
      <c r="J71" s="74"/>
      <c r="K71" s="101" t="s">
        <v>632</v>
      </c>
      <c r="L71" s="65"/>
    </row>
    <row r="72" spans="1:12">
      <c r="A72" s="198" t="s">
        <v>507</v>
      </c>
      <c r="B72" s="198"/>
      <c r="C72" s="198"/>
      <c r="D72" s="198"/>
      <c r="E72" s="198"/>
      <c r="F72" s="198"/>
      <c r="G72" s="8"/>
      <c r="J72" s="7"/>
      <c r="K72" s="199" t="s">
        <v>633</v>
      </c>
      <c r="L72" s="199"/>
    </row>
    <row r="73" spans="1:12">
      <c r="A73" s="7"/>
      <c r="B73" s="7"/>
      <c r="C73" s="7"/>
      <c r="D73" s="7"/>
      <c r="E73" s="7"/>
      <c r="F73" s="8"/>
      <c r="G73" s="8"/>
      <c r="H73" s="5"/>
      <c r="I73" s="5"/>
      <c r="J73" s="7"/>
      <c r="K73" s="5"/>
      <c r="L73" s="65"/>
    </row>
    <row r="74" spans="1:12" ht="38.25">
      <c r="A74" s="200" t="s">
        <v>494</v>
      </c>
      <c r="B74" s="200"/>
      <c r="C74" s="200" t="s">
        <v>493</v>
      </c>
      <c r="D74" s="201" t="s">
        <v>534</v>
      </c>
      <c r="E74" s="202" t="s">
        <v>495</v>
      </c>
      <c r="F74" s="103" t="s">
        <v>501</v>
      </c>
      <c r="G74" s="203" t="s">
        <v>497</v>
      </c>
      <c r="H74" s="204" t="s">
        <v>498</v>
      </c>
      <c r="I74" s="204" t="s">
        <v>499</v>
      </c>
      <c r="J74" s="204" t="s">
        <v>500</v>
      </c>
      <c r="K74" s="200" t="s">
        <v>502</v>
      </c>
      <c r="L74" s="200"/>
    </row>
    <row r="75" spans="1:12" ht="24">
      <c r="A75" s="200"/>
      <c r="B75" s="200"/>
      <c r="C75" s="200"/>
      <c r="D75" s="201"/>
      <c r="E75" s="202"/>
      <c r="F75" s="104" t="s">
        <v>496</v>
      </c>
      <c r="G75" s="203"/>
      <c r="H75" s="205"/>
      <c r="I75" s="205"/>
      <c r="J75" s="205"/>
      <c r="K75" s="102" t="s">
        <v>503</v>
      </c>
      <c r="L75" s="87" t="s">
        <v>504</v>
      </c>
    </row>
    <row r="76" spans="1:12" s="4" customFormat="1" ht="30" customHeight="1">
      <c r="A76" s="9">
        <v>31</v>
      </c>
      <c r="B76" s="17" t="s">
        <v>145</v>
      </c>
      <c r="C76" s="18">
        <v>3321103</v>
      </c>
      <c r="D76" s="17" t="s">
        <v>16</v>
      </c>
      <c r="E76" s="17" t="s">
        <v>107</v>
      </c>
      <c r="F76" s="83" t="s">
        <v>669</v>
      </c>
      <c r="G76" s="22" t="s">
        <v>670</v>
      </c>
      <c r="H76" s="22" t="s">
        <v>671</v>
      </c>
      <c r="I76" s="25" t="s">
        <v>672</v>
      </c>
      <c r="J76" s="60">
        <v>400000</v>
      </c>
      <c r="K76" s="25" t="s">
        <v>712</v>
      </c>
      <c r="L76" s="25" t="s">
        <v>713</v>
      </c>
    </row>
    <row r="77" spans="1:12" s="4" customFormat="1" ht="30" customHeight="1">
      <c r="A77" s="9">
        <v>32</v>
      </c>
      <c r="B77" s="17" t="s">
        <v>673</v>
      </c>
      <c r="C77" s="18">
        <v>1067960</v>
      </c>
      <c r="D77" s="17" t="s">
        <v>20</v>
      </c>
      <c r="E77" s="17" t="s">
        <v>107</v>
      </c>
      <c r="F77" s="83" t="s">
        <v>674</v>
      </c>
      <c r="G77" s="22" t="s">
        <v>108</v>
      </c>
      <c r="H77" s="22" t="s">
        <v>675</v>
      </c>
      <c r="I77" s="17" t="s">
        <v>676</v>
      </c>
      <c r="J77" s="60">
        <v>400000</v>
      </c>
      <c r="K77" s="25" t="s">
        <v>714</v>
      </c>
      <c r="L77" s="25" t="s">
        <v>715</v>
      </c>
    </row>
    <row r="78" spans="1:12" s="4" customFormat="1" ht="30" customHeight="1">
      <c r="A78" s="9">
        <v>33</v>
      </c>
      <c r="B78" s="17" t="s">
        <v>381</v>
      </c>
      <c r="C78" s="18">
        <v>1566200</v>
      </c>
      <c r="D78" s="17" t="s">
        <v>20</v>
      </c>
      <c r="E78" s="17" t="s">
        <v>547</v>
      </c>
      <c r="F78" s="83" t="s">
        <v>677</v>
      </c>
      <c r="G78" s="22" t="s">
        <v>549</v>
      </c>
      <c r="H78" s="22" t="s">
        <v>659</v>
      </c>
      <c r="I78" s="17" t="s">
        <v>678</v>
      </c>
      <c r="J78" s="60">
        <v>450000</v>
      </c>
      <c r="K78" s="25">
        <v>0</v>
      </c>
      <c r="L78" s="91">
        <v>0</v>
      </c>
    </row>
    <row r="79" spans="1:12" s="4" customFormat="1" ht="30" customHeight="1">
      <c r="A79" s="9">
        <v>34</v>
      </c>
      <c r="B79" s="17" t="s">
        <v>335</v>
      </c>
      <c r="C79" s="18">
        <v>2183777</v>
      </c>
      <c r="D79" s="17" t="s">
        <v>20</v>
      </c>
      <c r="E79" s="17" t="s">
        <v>167</v>
      </c>
      <c r="F79" s="83" t="s">
        <v>679</v>
      </c>
      <c r="G79" s="22" t="s">
        <v>699</v>
      </c>
      <c r="H79" s="22" t="s">
        <v>680</v>
      </c>
      <c r="I79" s="17" t="s">
        <v>681</v>
      </c>
      <c r="J79" s="60">
        <v>1000000</v>
      </c>
      <c r="K79" s="25" t="s">
        <v>716</v>
      </c>
      <c r="L79" s="25" t="s">
        <v>717</v>
      </c>
    </row>
    <row r="80" spans="1:12" s="4" customFormat="1" ht="30" customHeight="1">
      <c r="A80" s="9">
        <v>35</v>
      </c>
      <c r="B80" s="17" t="s">
        <v>280</v>
      </c>
      <c r="C80" s="18">
        <v>972641</v>
      </c>
      <c r="D80" s="17" t="s">
        <v>20</v>
      </c>
      <c r="E80" s="17" t="s">
        <v>107</v>
      </c>
      <c r="F80" s="83" t="s">
        <v>682</v>
      </c>
      <c r="G80" s="22" t="s">
        <v>699</v>
      </c>
      <c r="H80" s="22" t="s">
        <v>683</v>
      </c>
      <c r="I80" s="17" t="s">
        <v>681</v>
      </c>
      <c r="J80" s="60">
        <v>1000000</v>
      </c>
      <c r="K80" s="25" t="s">
        <v>718</v>
      </c>
      <c r="L80" s="25" t="s">
        <v>719</v>
      </c>
    </row>
    <row r="81" spans="1:12" s="4" customFormat="1" ht="30" customHeight="1">
      <c r="A81" s="9">
        <v>36</v>
      </c>
      <c r="B81" s="17" t="s">
        <v>166</v>
      </c>
      <c r="C81" s="18">
        <v>1453505</v>
      </c>
      <c r="D81" s="17" t="s">
        <v>20</v>
      </c>
      <c r="E81" s="17" t="s">
        <v>167</v>
      </c>
      <c r="F81" s="83" t="s">
        <v>682</v>
      </c>
      <c r="G81" s="22" t="s">
        <v>699</v>
      </c>
      <c r="H81" s="22" t="s">
        <v>683</v>
      </c>
      <c r="I81" s="17" t="s">
        <v>681</v>
      </c>
      <c r="J81" s="60">
        <v>1000000</v>
      </c>
      <c r="K81" s="25" t="s">
        <v>718</v>
      </c>
      <c r="L81" s="25" t="s">
        <v>719</v>
      </c>
    </row>
    <row r="82" spans="1:12" s="4" customFormat="1" ht="30.75" customHeight="1">
      <c r="A82" s="9">
        <v>37</v>
      </c>
      <c r="B82" s="17" t="s">
        <v>325</v>
      </c>
      <c r="C82" s="18">
        <v>1231195</v>
      </c>
      <c r="D82" s="17" t="s">
        <v>20</v>
      </c>
      <c r="E82" s="17" t="s">
        <v>107</v>
      </c>
      <c r="F82" s="83" t="s">
        <v>684</v>
      </c>
      <c r="G82" s="22" t="s">
        <v>685</v>
      </c>
      <c r="H82" s="22" t="s">
        <v>686</v>
      </c>
      <c r="I82" s="25" t="s">
        <v>687</v>
      </c>
      <c r="J82" s="60">
        <v>350000</v>
      </c>
      <c r="K82" s="25">
        <v>0</v>
      </c>
      <c r="L82" s="91">
        <v>0</v>
      </c>
    </row>
    <row r="83" spans="1:12" s="4" customFormat="1" ht="34.5" customHeight="1">
      <c r="A83" s="9">
        <v>38</v>
      </c>
      <c r="B83" s="17" t="s">
        <v>155</v>
      </c>
      <c r="C83" s="18">
        <v>5459944</v>
      </c>
      <c r="D83" s="17" t="s">
        <v>16</v>
      </c>
      <c r="E83" s="17" t="s">
        <v>107</v>
      </c>
      <c r="F83" s="83" t="s">
        <v>688</v>
      </c>
      <c r="G83" s="22" t="s">
        <v>108</v>
      </c>
      <c r="H83" s="22" t="s">
        <v>689</v>
      </c>
      <c r="I83" s="25" t="s">
        <v>690</v>
      </c>
      <c r="J83" s="60">
        <v>300000</v>
      </c>
      <c r="K83" s="25">
        <v>0</v>
      </c>
      <c r="L83" s="91">
        <v>0</v>
      </c>
    </row>
    <row r="84" spans="1:12" s="4" customFormat="1" ht="35.25" customHeight="1">
      <c r="A84" s="9">
        <v>39</v>
      </c>
      <c r="B84" s="17" t="s">
        <v>430</v>
      </c>
      <c r="C84" s="18">
        <v>3757142</v>
      </c>
      <c r="D84" s="106" t="s">
        <v>16</v>
      </c>
      <c r="E84" s="17" t="s">
        <v>427</v>
      </c>
      <c r="F84" s="83" t="s">
        <v>688</v>
      </c>
      <c r="G84" s="22" t="s">
        <v>108</v>
      </c>
      <c r="H84" s="22" t="s">
        <v>689</v>
      </c>
      <c r="I84" s="25" t="s">
        <v>690</v>
      </c>
      <c r="J84" s="60">
        <v>300000</v>
      </c>
      <c r="K84" s="25">
        <v>0</v>
      </c>
      <c r="L84" s="91">
        <v>0</v>
      </c>
    </row>
    <row r="85" spans="1:12" s="4" customFormat="1" ht="37.5" customHeight="1">
      <c r="A85" s="9">
        <v>40</v>
      </c>
      <c r="B85" s="17" t="s">
        <v>172</v>
      </c>
      <c r="C85" s="18">
        <v>2172325</v>
      </c>
      <c r="D85" s="17" t="s">
        <v>16</v>
      </c>
      <c r="E85" s="17" t="s">
        <v>91</v>
      </c>
      <c r="F85" s="83" t="s">
        <v>688</v>
      </c>
      <c r="G85" s="22" t="s">
        <v>108</v>
      </c>
      <c r="H85" s="22" t="s">
        <v>689</v>
      </c>
      <c r="I85" s="25" t="s">
        <v>690</v>
      </c>
      <c r="J85" s="60">
        <v>400000</v>
      </c>
      <c r="K85" s="25" t="s">
        <v>724</v>
      </c>
      <c r="L85" s="25" t="s">
        <v>725</v>
      </c>
    </row>
    <row r="86" spans="1:12" ht="15.75" thickBot="1">
      <c r="A86" s="208" t="s">
        <v>691</v>
      </c>
      <c r="B86" s="209"/>
      <c r="C86" s="209"/>
      <c r="D86" s="209"/>
      <c r="E86" s="209"/>
      <c r="F86" s="209"/>
      <c r="G86" s="209"/>
      <c r="H86" s="209"/>
      <c r="I86" s="210"/>
      <c r="J86" s="107">
        <f>SUM(J76:J85)</f>
        <v>5600000</v>
      </c>
      <c r="K86" s="206"/>
      <c r="L86" s="207"/>
    </row>
    <row r="87" spans="1:12" ht="15.75" thickTop="1">
      <c r="A87" s="180" t="s">
        <v>697</v>
      </c>
      <c r="B87" s="180"/>
      <c r="L87" s="65"/>
    </row>
    <row r="90" spans="1:12" ht="18.75">
      <c r="A90" s="171" t="s">
        <v>0</v>
      </c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</row>
    <row r="91" spans="1:12" ht="15.75">
      <c r="A91" s="173" t="s">
        <v>490</v>
      </c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</row>
    <row r="92" spans="1:12">
      <c r="A92" s="185" t="s">
        <v>491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</row>
    <row r="93" spans="1:12">
      <c r="A93" s="174"/>
      <c r="B93" s="174"/>
      <c r="C93" s="174"/>
      <c r="D93" s="100"/>
      <c r="E93" s="7"/>
      <c r="F93" s="8"/>
      <c r="G93" s="8"/>
      <c r="H93" s="5"/>
      <c r="J93" s="74"/>
      <c r="K93" s="101" t="s">
        <v>632</v>
      </c>
      <c r="L93" s="65"/>
    </row>
    <row r="94" spans="1:12">
      <c r="A94" s="198" t="s">
        <v>507</v>
      </c>
      <c r="B94" s="198"/>
      <c r="C94" s="198"/>
      <c r="D94" s="198"/>
      <c r="E94" s="198"/>
      <c r="F94" s="198"/>
      <c r="G94" s="8"/>
      <c r="J94" s="7"/>
      <c r="K94" s="199" t="s">
        <v>633</v>
      </c>
      <c r="L94" s="199"/>
    </row>
    <row r="95" spans="1:12">
      <c r="A95" s="7"/>
      <c r="B95" s="7"/>
      <c r="C95" s="7"/>
      <c r="D95" s="7"/>
      <c r="E95" s="7"/>
      <c r="F95" s="8"/>
      <c r="G95" s="8"/>
      <c r="H95" s="5"/>
      <c r="I95" s="5"/>
      <c r="J95" s="7"/>
      <c r="K95" s="5"/>
      <c r="L95" s="65"/>
    </row>
    <row r="96" spans="1:12" ht="31.5" customHeight="1">
      <c r="A96" s="200" t="s">
        <v>494</v>
      </c>
      <c r="B96" s="200"/>
      <c r="C96" s="200" t="s">
        <v>493</v>
      </c>
      <c r="D96" s="201" t="s">
        <v>534</v>
      </c>
      <c r="E96" s="202" t="s">
        <v>495</v>
      </c>
      <c r="F96" s="103" t="s">
        <v>501</v>
      </c>
      <c r="G96" s="203" t="s">
        <v>497</v>
      </c>
      <c r="H96" s="204" t="s">
        <v>498</v>
      </c>
      <c r="I96" s="204" t="s">
        <v>499</v>
      </c>
      <c r="J96" s="204" t="s">
        <v>500</v>
      </c>
      <c r="K96" s="200" t="s">
        <v>502</v>
      </c>
      <c r="L96" s="200"/>
    </row>
    <row r="97" spans="1:12" ht="23.25" customHeight="1">
      <c r="A97" s="200"/>
      <c r="B97" s="200"/>
      <c r="C97" s="200"/>
      <c r="D97" s="201"/>
      <c r="E97" s="202"/>
      <c r="F97" s="104" t="s">
        <v>496</v>
      </c>
      <c r="G97" s="203"/>
      <c r="H97" s="205"/>
      <c r="I97" s="205"/>
      <c r="J97" s="205"/>
      <c r="K97" s="102" t="s">
        <v>503</v>
      </c>
      <c r="L97" s="87" t="s">
        <v>504</v>
      </c>
    </row>
    <row r="98" spans="1:12" s="4" customFormat="1" ht="36.950000000000003" customHeight="1">
      <c r="A98" s="9">
        <v>41</v>
      </c>
      <c r="B98" s="17" t="s">
        <v>372</v>
      </c>
      <c r="C98" s="18">
        <v>2196837</v>
      </c>
      <c r="D98" s="17" t="s">
        <v>16</v>
      </c>
      <c r="E98" s="17" t="s">
        <v>91</v>
      </c>
      <c r="F98" s="83" t="s">
        <v>688</v>
      </c>
      <c r="G98" s="22" t="s">
        <v>108</v>
      </c>
      <c r="H98" s="22" t="s">
        <v>689</v>
      </c>
      <c r="I98" s="25" t="s">
        <v>690</v>
      </c>
      <c r="J98" s="60">
        <v>400000</v>
      </c>
      <c r="K98" s="25" t="s">
        <v>724</v>
      </c>
      <c r="L98" s="25" t="s">
        <v>725</v>
      </c>
    </row>
    <row r="99" spans="1:12" s="4" customFormat="1" ht="36.950000000000003" customHeight="1">
      <c r="A99" s="9">
        <v>42</v>
      </c>
      <c r="B99" s="17" t="s">
        <v>179</v>
      </c>
      <c r="C99" s="18">
        <v>3383373</v>
      </c>
      <c r="D99" s="17" t="s">
        <v>16</v>
      </c>
      <c r="E99" s="25" t="s">
        <v>324</v>
      </c>
      <c r="F99" s="83" t="s">
        <v>688</v>
      </c>
      <c r="G99" s="22" t="s">
        <v>108</v>
      </c>
      <c r="H99" s="22" t="s">
        <v>689</v>
      </c>
      <c r="I99" s="25" t="s">
        <v>690</v>
      </c>
      <c r="J99" s="60">
        <v>300000</v>
      </c>
      <c r="K99" s="25" t="s">
        <v>724</v>
      </c>
      <c r="L99" s="25" t="s">
        <v>725</v>
      </c>
    </row>
    <row r="100" spans="1:12" s="4" customFormat="1" ht="36.950000000000003" customHeight="1">
      <c r="A100" s="9">
        <v>43</v>
      </c>
      <c r="B100" s="17" t="s">
        <v>210</v>
      </c>
      <c r="C100" s="18">
        <v>4189292</v>
      </c>
      <c r="D100" s="17" t="s">
        <v>20</v>
      </c>
      <c r="E100" s="17" t="s">
        <v>107</v>
      </c>
      <c r="F100" s="83" t="s">
        <v>688</v>
      </c>
      <c r="G100" s="22" t="s">
        <v>108</v>
      </c>
      <c r="H100" s="22" t="s">
        <v>689</v>
      </c>
      <c r="I100" s="25" t="s">
        <v>690</v>
      </c>
      <c r="J100" s="60">
        <v>300000</v>
      </c>
      <c r="K100" s="25" t="s">
        <v>724</v>
      </c>
      <c r="L100" s="25" t="s">
        <v>725</v>
      </c>
    </row>
    <row r="101" spans="1:12" s="4" customFormat="1" ht="36.950000000000003" customHeight="1">
      <c r="A101" s="9">
        <v>44</v>
      </c>
      <c r="B101" s="17" t="s">
        <v>357</v>
      </c>
      <c r="C101" s="18">
        <v>1968391</v>
      </c>
      <c r="D101" s="17" t="s">
        <v>20</v>
      </c>
      <c r="E101" s="17" t="s">
        <v>193</v>
      </c>
      <c r="F101" s="83" t="s">
        <v>688</v>
      </c>
      <c r="G101" s="22" t="s">
        <v>108</v>
      </c>
      <c r="H101" s="22" t="s">
        <v>689</v>
      </c>
      <c r="I101" s="25" t="s">
        <v>690</v>
      </c>
      <c r="J101" s="60">
        <v>300000</v>
      </c>
      <c r="K101" s="25" t="s">
        <v>724</v>
      </c>
      <c r="L101" s="25" t="s">
        <v>725</v>
      </c>
    </row>
    <row r="102" spans="1:12" s="113" customFormat="1" ht="30" customHeight="1">
      <c r="A102" s="9">
        <v>45</v>
      </c>
      <c r="B102" s="17" t="s">
        <v>673</v>
      </c>
      <c r="C102" s="18">
        <v>1067960</v>
      </c>
      <c r="D102" s="17" t="s">
        <v>20</v>
      </c>
      <c r="E102" s="17" t="s">
        <v>107</v>
      </c>
      <c r="F102" s="83" t="s">
        <v>692</v>
      </c>
      <c r="G102" s="22" t="s">
        <v>108</v>
      </c>
      <c r="H102" s="22" t="s">
        <v>726</v>
      </c>
      <c r="I102" s="17" t="s">
        <v>693</v>
      </c>
      <c r="J102" s="60">
        <v>300000</v>
      </c>
      <c r="K102" s="25">
        <v>0</v>
      </c>
      <c r="L102" s="78">
        <v>0</v>
      </c>
    </row>
    <row r="103" spans="1:12" s="113" customFormat="1" ht="30" customHeight="1">
      <c r="A103" s="9">
        <v>46</v>
      </c>
      <c r="B103" s="17" t="s">
        <v>210</v>
      </c>
      <c r="C103" s="18">
        <v>4189292</v>
      </c>
      <c r="D103" s="17" t="s">
        <v>20</v>
      </c>
      <c r="E103" s="17" t="s">
        <v>193</v>
      </c>
      <c r="F103" s="83" t="s">
        <v>692</v>
      </c>
      <c r="G103" s="22" t="s">
        <v>108</v>
      </c>
      <c r="H103" s="22" t="s">
        <v>726</v>
      </c>
      <c r="I103" s="17" t="s">
        <v>693</v>
      </c>
      <c r="J103" s="60">
        <v>300000</v>
      </c>
      <c r="K103" s="25">
        <v>0</v>
      </c>
      <c r="L103" s="78">
        <v>0</v>
      </c>
    </row>
    <row r="104" spans="1:12" ht="15.75" thickBot="1">
      <c r="A104" s="208" t="s">
        <v>728</v>
      </c>
      <c r="B104" s="209"/>
      <c r="C104" s="209"/>
      <c r="D104" s="209"/>
      <c r="E104" s="209"/>
      <c r="F104" s="209"/>
      <c r="G104" s="209"/>
      <c r="H104" s="209"/>
      <c r="I104" s="210"/>
      <c r="J104" s="107">
        <f>SUM(J98:J103)</f>
        <v>1900000</v>
      </c>
      <c r="K104" s="211"/>
      <c r="L104" s="211"/>
    </row>
    <row r="105" spans="1:12" ht="16.5" thickTop="1" thickBot="1">
      <c r="A105" s="208" t="s">
        <v>729</v>
      </c>
      <c r="B105" s="209"/>
      <c r="C105" s="209"/>
      <c r="D105" s="209"/>
      <c r="E105" s="209"/>
      <c r="F105" s="209"/>
      <c r="G105" s="209"/>
      <c r="H105" s="209"/>
      <c r="I105" s="210"/>
      <c r="J105" s="107">
        <f>J104+J86+J64+J42+J20</f>
        <v>21100000</v>
      </c>
      <c r="K105" s="211"/>
      <c r="L105" s="211"/>
    </row>
    <row r="106" spans="1:12" ht="15.75" thickTop="1">
      <c r="A106" s="180" t="s">
        <v>698</v>
      </c>
      <c r="B106" s="180"/>
    </row>
    <row r="109" spans="1:12">
      <c r="F109" s="197" t="s">
        <v>505</v>
      </c>
      <c r="G109" s="197"/>
      <c r="H109" s="197"/>
    </row>
    <row r="110" spans="1:12">
      <c r="F110" s="193" t="s">
        <v>217</v>
      </c>
      <c r="G110" s="193"/>
      <c r="H110" s="193"/>
    </row>
    <row r="111" spans="1:12">
      <c r="F111" s="193" t="s">
        <v>608</v>
      </c>
      <c r="G111" s="193"/>
      <c r="H111" s="193"/>
    </row>
  </sheetData>
  <mergeCells count="94">
    <mergeCell ref="I8:I9"/>
    <mergeCell ref="J8:J9"/>
    <mergeCell ref="K8:L8"/>
    <mergeCell ref="A20:I20"/>
    <mergeCell ref="K20:L20"/>
    <mergeCell ref="G8:G9"/>
    <mergeCell ref="H8:H9"/>
    <mergeCell ref="A21:B21"/>
    <mergeCell ref="A8:B9"/>
    <mergeCell ref="C8:C9"/>
    <mergeCell ref="D8:D9"/>
    <mergeCell ref="E8:E9"/>
    <mergeCell ref="A2:L2"/>
    <mergeCell ref="A3:L3"/>
    <mergeCell ref="A4:L4"/>
    <mergeCell ref="A5:C5"/>
    <mergeCell ref="A6:F6"/>
    <mergeCell ref="K6:L6"/>
    <mergeCell ref="A24:L24"/>
    <mergeCell ref="A25:L25"/>
    <mergeCell ref="A26:L26"/>
    <mergeCell ref="A27:C27"/>
    <mergeCell ref="A28:F28"/>
    <mergeCell ref="K28:L28"/>
    <mergeCell ref="H30:H31"/>
    <mergeCell ref="I30:I31"/>
    <mergeCell ref="J30:J31"/>
    <mergeCell ref="K30:L30"/>
    <mergeCell ref="A42:I42"/>
    <mergeCell ref="K42:L42"/>
    <mergeCell ref="A30:B31"/>
    <mergeCell ref="C30:C31"/>
    <mergeCell ref="D30:D31"/>
    <mergeCell ref="E30:E31"/>
    <mergeCell ref="G30:G31"/>
    <mergeCell ref="A43:B43"/>
    <mergeCell ref="A46:L46"/>
    <mergeCell ref="A47:L47"/>
    <mergeCell ref="A48:L48"/>
    <mergeCell ref="A49:C49"/>
    <mergeCell ref="A50:F50"/>
    <mergeCell ref="K50:L50"/>
    <mergeCell ref="A52:B53"/>
    <mergeCell ref="C52:C53"/>
    <mergeCell ref="D52:D53"/>
    <mergeCell ref="E52:E53"/>
    <mergeCell ref="G52:G53"/>
    <mergeCell ref="H52:H53"/>
    <mergeCell ref="I52:I53"/>
    <mergeCell ref="J52:J53"/>
    <mergeCell ref="K52:L52"/>
    <mergeCell ref="A64:I64"/>
    <mergeCell ref="K64:L64"/>
    <mergeCell ref="A65:B65"/>
    <mergeCell ref="A68:L68"/>
    <mergeCell ref="A69:L69"/>
    <mergeCell ref="A70:L70"/>
    <mergeCell ref="A71:C71"/>
    <mergeCell ref="A72:F72"/>
    <mergeCell ref="K72:L72"/>
    <mergeCell ref="A74:B75"/>
    <mergeCell ref="C74:C75"/>
    <mergeCell ref="D74:D75"/>
    <mergeCell ref="E74:E75"/>
    <mergeCell ref="G74:G75"/>
    <mergeCell ref="H74:H75"/>
    <mergeCell ref="I74:I75"/>
    <mergeCell ref="J74:J75"/>
    <mergeCell ref="K74:L74"/>
    <mergeCell ref="A86:I86"/>
    <mergeCell ref="K86:L86"/>
    <mergeCell ref="A87:B87"/>
    <mergeCell ref="A90:L90"/>
    <mergeCell ref="A91:L91"/>
    <mergeCell ref="A92:L92"/>
    <mergeCell ref="A93:C93"/>
    <mergeCell ref="A94:F94"/>
    <mergeCell ref="K94:L94"/>
    <mergeCell ref="A96:B97"/>
    <mergeCell ref="C96:C97"/>
    <mergeCell ref="D96:D97"/>
    <mergeCell ref="E96:E97"/>
    <mergeCell ref="G96:G97"/>
    <mergeCell ref="H96:H97"/>
    <mergeCell ref="I96:I97"/>
    <mergeCell ref="J96:J97"/>
    <mergeCell ref="K96:L96"/>
    <mergeCell ref="F111:H111"/>
    <mergeCell ref="A105:I105"/>
    <mergeCell ref="K104:L105"/>
    <mergeCell ref="A106:B106"/>
    <mergeCell ref="A104:I104"/>
    <mergeCell ref="F109:H109"/>
    <mergeCell ref="F110:H11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L111"/>
  <sheetViews>
    <sheetView topLeftCell="A82" workbookViewId="0">
      <selection activeCell="G100" sqref="G100"/>
    </sheetView>
  </sheetViews>
  <sheetFormatPr baseColWidth="10" defaultRowHeight="15"/>
  <cols>
    <col min="1" max="1" width="3" customWidth="1"/>
    <col min="2" max="2" width="20" customWidth="1"/>
    <col min="3" max="3" width="9.5703125" customWidth="1"/>
    <col min="4" max="4" width="10.140625" customWidth="1"/>
    <col min="5" max="5" width="17.140625" customWidth="1"/>
    <col min="6" max="6" width="17.5703125" customWidth="1"/>
    <col min="7" max="7" width="22.5703125" customWidth="1"/>
    <col min="8" max="8" width="14" customWidth="1"/>
    <col min="9" max="9" width="28.7109375" customWidth="1"/>
    <col min="10" max="10" width="10.7109375" customWidth="1"/>
    <col min="11" max="11" width="14.7109375" customWidth="1"/>
    <col min="12" max="12" width="11.42578125" customWidth="1"/>
  </cols>
  <sheetData>
    <row r="3" spans="1:12" ht="18.7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5.75">
      <c r="A4" s="173" t="s">
        <v>490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>
      <c r="A5" s="185" t="s">
        <v>491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>
      <c r="A6" s="174"/>
      <c r="B6" s="174"/>
      <c r="C6" s="174"/>
      <c r="D6" s="108"/>
      <c r="E6" s="7"/>
      <c r="F6" s="8"/>
      <c r="G6" s="8"/>
      <c r="H6" s="5"/>
      <c r="J6" s="74"/>
      <c r="K6" s="111" t="s">
        <v>743</v>
      </c>
      <c r="L6" s="65"/>
    </row>
    <row r="7" spans="1:12">
      <c r="A7" s="198" t="s">
        <v>507</v>
      </c>
      <c r="B7" s="198"/>
      <c r="C7" s="198"/>
      <c r="D7" s="198"/>
      <c r="E7" s="198"/>
      <c r="F7" s="198"/>
      <c r="G7" s="8"/>
      <c r="J7" s="7"/>
      <c r="K7" s="199" t="s">
        <v>744</v>
      </c>
      <c r="L7" s="199"/>
    </row>
    <row r="8" spans="1:12">
      <c r="A8" s="7"/>
      <c r="B8" s="7"/>
      <c r="C8" s="7"/>
      <c r="D8" s="7"/>
      <c r="E8" s="7"/>
      <c r="F8" s="8"/>
      <c r="G8" s="8"/>
      <c r="H8" s="5"/>
      <c r="I8" s="5"/>
      <c r="J8" s="7"/>
      <c r="K8" s="5"/>
      <c r="L8" s="65"/>
    </row>
    <row r="9" spans="1:12" ht="25.5">
      <c r="A9" s="200" t="s">
        <v>494</v>
      </c>
      <c r="B9" s="200"/>
      <c r="C9" s="200" t="s">
        <v>493</v>
      </c>
      <c r="D9" s="201" t="s">
        <v>534</v>
      </c>
      <c r="E9" s="202" t="s">
        <v>495</v>
      </c>
      <c r="F9" s="109" t="s">
        <v>501</v>
      </c>
      <c r="G9" s="203" t="s">
        <v>497</v>
      </c>
      <c r="H9" s="204" t="s">
        <v>498</v>
      </c>
      <c r="I9" s="204" t="s">
        <v>499</v>
      </c>
      <c r="J9" s="204" t="s">
        <v>500</v>
      </c>
      <c r="K9" s="200" t="s">
        <v>502</v>
      </c>
      <c r="L9" s="200"/>
    </row>
    <row r="10" spans="1:12" ht="24">
      <c r="A10" s="200"/>
      <c r="B10" s="200"/>
      <c r="C10" s="200"/>
      <c r="D10" s="201"/>
      <c r="E10" s="202"/>
      <c r="F10" s="110" t="s">
        <v>496</v>
      </c>
      <c r="G10" s="203"/>
      <c r="H10" s="205"/>
      <c r="I10" s="205"/>
      <c r="J10" s="205"/>
      <c r="K10" s="112" t="s">
        <v>503</v>
      </c>
      <c r="L10" s="87" t="s">
        <v>504</v>
      </c>
    </row>
    <row r="11" spans="1:12" ht="38.25" customHeight="1">
      <c r="A11" s="9">
        <v>1</v>
      </c>
      <c r="B11" s="17" t="s">
        <v>95</v>
      </c>
      <c r="C11" s="18">
        <v>2022357</v>
      </c>
      <c r="D11" s="17" t="s">
        <v>20</v>
      </c>
      <c r="E11" s="17" t="s">
        <v>457</v>
      </c>
      <c r="F11" s="58" t="s">
        <v>730</v>
      </c>
      <c r="G11" s="22" t="s">
        <v>108</v>
      </c>
      <c r="H11" s="22" t="s">
        <v>731</v>
      </c>
      <c r="I11" s="25" t="s">
        <v>732</v>
      </c>
      <c r="J11" s="60">
        <v>750000</v>
      </c>
      <c r="K11" s="25" t="s">
        <v>824</v>
      </c>
      <c r="L11" s="25" t="s">
        <v>825</v>
      </c>
    </row>
    <row r="12" spans="1:12" ht="39" customHeight="1">
      <c r="A12" s="9">
        <v>2</v>
      </c>
      <c r="B12" s="17" t="s">
        <v>673</v>
      </c>
      <c r="C12" s="18">
        <v>1067960</v>
      </c>
      <c r="D12" s="17" t="s">
        <v>20</v>
      </c>
      <c r="E12" s="17" t="s">
        <v>107</v>
      </c>
      <c r="F12" s="58" t="s">
        <v>730</v>
      </c>
      <c r="G12" s="22" t="s">
        <v>108</v>
      </c>
      <c r="H12" s="22" t="s">
        <v>731</v>
      </c>
      <c r="I12" s="25" t="s">
        <v>732</v>
      </c>
      <c r="J12" s="60">
        <v>750000</v>
      </c>
      <c r="K12" s="25" t="s">
        <v>824</v>
      </c>
      <c r="L12" s="91" t="s">
        <v>826</v>
      </c>
    </row>
    <row r="13" spans="1:12" ht="30" customHeight="1">
      <c r="A13" s="9">
        <v>3</v>
      </c>
      <c r="B13" s="17" t="s">
        <v>733</v>
      </c>
      <c r="C13" s="18">
        <v>4295242</v>
      </c>
      <c r="D13" s="17" t="s">
        <v>16</v>
      </c>
      <c r="E13" s="17" t="s">
        <v>427</v>
      </c>
      <c r="F13" s="58" t="s">
        <v>735</v>
      </c>
      <c r="G13" s="22" t="s">
        <v>736</v>
      </c>
      <c r="H13" s="22" t="s">
        <v>737</v>
      </c>
      <c r="I13" s="17" t="s">
        <v>738</v>
      </c>
      <c r="J13" s="60">
        <v>350000</v>
      </c>
      <c r="K13" s="25" t="s">
        <v>795</v>
      </c>
      <c r="L13" s="91" t="s">
        <v>796</v>
      </c>
    </row>
    <row r="14" spans="1:12" ht="30" customHeight="1">
      <c r="A14" s="9">
        <v>4</v>
      </c>
      <c r="B14" s="17" t="s">
        <v>734</v>
      </c>
      <c r="C14" s="18">
        <v>1277088</v>
      </c>
      <c r="D14" s="17" t="s">
        <v>16</v>
      </c>
      <c r="E14" s="17" t="s">
        <v>427</v>
      </c>
      <c r="F14" s="58" t="s">
        <v>735</v>
      </c>
      <c r="G14" s="22" t="s">
        <v>736</v>
      </c>
      <c r="H14" s="22" t="s">
        <v>737</v>
      </c>
      <c r="I14" s="17" t="s">
        <v>738</v>
      </c>
      <c r="J14" s="60">
        <v>350000</v>
      </c>
      <c r="K14" s="25" t="s">
        <v>795</v>
      </c>
      <c r="L14" s="91" t="s">
        <v>797</v>
      </c>
    </row>
    <row r="15" spans="1:12" ht="30" customHeight="1">
      <c r="A15" s="9">
        <v>5</v>
      </c>
      <c r="B15" s="17" t="s">
        <v>430</v>
      </c>
      <c r="C15" s="18">
        <v>3757142</v>
      </c>
      <c r="D15" s="17" t="s">
        <v>16</v>
      </c>
      <c r="E15" s="17" t="s">
        <v>427</v>
      </c>
      <c r="F15" s="58" t="s">
        <v>735</v>
      </c>
      <c r="G15" s="22" t="s">
        <v>736</v>
      </c>
      <c r="H15" s="22" t="s">
        <v>737</v>
      </c>
      <c r="I15" s="17" t="s">
        <v>738</v>
      </c>
      <c r="J15" s="60">
        <v>350000</v>
      </c>
      <c r="K15" s="25" t="s">
        <v>795</v>
      </c>
      <c r="L15" s="91" t="s">
        <v>798</v>
      </c>
    </row>
    <row r="16" spans="1:12" ht="30" customHeight="1">
      <c r="A16" s="9">
        <v>6</v>
      </c>
      <c r="B16" s="17" t="s">
        <v>26</v>
      </c>
      <c r="C16" s="18">
        <v>4017807</v>
      </c>
      <c r="D16" s="17" t="s">
        <v>16</v>
      </c>
      <c r="E16" s="17" t="s">
        <v>427</v>
      </c>
      <c r="F16" s="58" t="s">
        <v>735</v>
      </c>
      <c r="G16" s="22" t="s">
        <v>736</v>
      </c>
      <c r="H16" s="22" t="s">
        <v>737</v>
      </c>
      <c r="I16" s="17" t="s">
        <v>738</v>
      </c>
      <c r="J16" s="60">
        <v>350000</v>
      </c>
      <c r="K16" s="25" t="s">
        <v>795</v>
      </c>
      <c r="L16" s="91" t="s">
        <v>799</v>
      </c>
    </row>
    <row r="17" spans="1:12" ht="36" customHeight="1">
      <c r="A17" s="9">
        <v>7</v>
      </c>
      <c r="B17" s="17" t="s">
        <v>381</v>
      </c>
      <c r="C17" s="18">
        <v>1566200</v>
      </c>
      <c r="D17" s="76" t="s">
        <v>20</v>
      </c>
      <c r="E17" s="17" t="s">
        <v>547</v>
      </c>
      <c r="F17" s="58" t="s">
        <v>739</v>
      </c>
      <c r="G17" s="22" t="s">
        <v>635</v>
      </c>
      <c r="H17" s="22" t="s">
        <v>740</v>
      </c>
      <c r="I17" s="25" t="s">
        <v>742</v>
      </c>
      <c r="J17" s="60">
        <v>800000</v>
      </c>
      <c r="K17" s="25" t="s">
        <v>822</v>
      </c>
      <c r="L17" s="25" t="s">
        <v>823</v>
      </c>
    </row>
    <row r="18" spans="1:12" ht="36" customHeight="1">
      <c r="A18" s="9">
        <v>8</v>
      </c>
      <c r="B18" s="17" t="s">
        <v>382</v>
      </c>
      <c r="C18" s="18">
        <v>1845434</v>
      </c>
      <c r="D18" s="76" t="s">
        <v>20</v>
      </c>
      <c r="E18" s="17" t="s">
        <v>193</v>
      </c>
      <c r="F18" s="58" t="s">
        <v>739</v>
      </c>
      <c r="G18" s="22" t="s">
        <v>635</v>
      </c>
      <c r="H18" s="22" t="s">
        <v>740</v>
      </c>
      <c r="I18" s="25" t="s">
        <v>742</v>
      </c>
      <c r="J18" s="60">
        <v>600000</v>
      </c>
      <c r="K18" s="25" t="s">
        <v>822</v>
      </c>
      <c r="L18" s="25" t="s">
        <v>823</v>
      </c>
    </row>
    <row r="19" spans="1:12" ht="36" customHeight="1">
      <c r="A19" s="9">
        <v>9</v>
      </c>
      <c r="B19" s="17" t="s">
        <v>293</v>
      </c>
      <c r="C19" s="18">
        <v>4493866</v>
      </c>
      <c r="D19" s="76" t="s">
        <v>20</v>
      </c>
      <c r="E19" s="17" t="s">
        <v>112</v>
      </c>
      <c r="F19" s="58" t="s">
        <v>741</v>
      </c>
      <c r="G19" s="22" t="s">
        <v>635</v>
      </c>
      <c r="H19" s="22" t="s">
        <v>740</v>
      </c>
      <c r="I19" s="25" t="s">
        <v>742</v>
      </c>
      <c r="J19" s="60">
        <v>600000</v>
      </c>
      <c r="K19" s="25" t="s">
        <v>810</v>
      </c>
      <c r="L19" s="25" t="s">
        <v>811</v>
      </c>
    </row>
    <row r="20" spans="1:12" ht="36" customHeight="1">
      <c r="A20" s="9">
        <v>10</v>
      </c>
      <c r="B20" s="17" t="s">
        <v>648</v>
      </c>
      <c r="C20" s="18">
        <v>3509647</v>
      </c>
      <c r="D20" s="76" t="s">
        <v>20</v>
      </c>
      <c r="E20" s="17" t="s">
        <v>649</v>
      </c>
      <c r="F20" s="58" t="s">
        <v>741</v>
      </c>
      <c r="G20" s="22" t="s">
        <v>635</v>
      </c>
      <c r="H20" s="22" t="s">
        <v>740</v>
      </c>
      <c r="I20" s="25" t="s">
        <v>742</v>
      </c>
      <c r="J20" s="60">
        <v>500000</v>
      </c>
      <c r="K20" s="25" t="s">
        <v>810</v>
      </c>
      <c r="L20" s="25" t="s">
        <v>811</v>
      </c>
    </row>
    <row r="21" spans="1:12" ht="20.100000000000001" customHeight="1" thickBot="1">
      <c r="A21" s="208" t="s">
        <v>783</v>
      </c>
      <c r="B21" s="209"/>
      <c r="C21" s="209"/>
      <c r="D21" s="209"/>
      <c r="E21" s="209"/>
      <c r="F21" s="209"/>
      <c r="G21" s="209"/>
      <c r="H21" s="209"/>
      <c r="I21" s="210"/>
      <c r="J21" s="107">
        <f>SUM(J11:J20)</f>
        <v>5400000</v>
      </c>
      <c r="K21" s="206"/>
      <c r="L21" s="207"/>
    </row>
    <row r="22" spans="1:12" ht="15.75" thickTop="1">
      <c r="A22" s="180" t="s">
        <v>694</v>
      </c>
      <c r="B22" s="180"/>
      <c r="L22" s="65"/>
    </row>
    <row r="25" spans="1:12" ht="18.75">
      <c r="A25" s="171" t="s">
        <v>0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  <c r="L25" s="171"/>
    </row>
    <row r="26" spans="1:12" ht="15.75">
      <c r="A26" s="173" t="s">
        <v>490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</row>
    <row r="27" spans="1:12">
      <c r="A27" s="185" t="s">
        <v>491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</row>
    <row r="28" spans="1:12">
      <c r="A28" s="174"/>
      <c r="B28" s="174"/>
      <c r="C28" s="174"/>
      <c r="D28" s="114"/>
      <c r="E28" s="7"/>
      <c r="F28" s="8"/>
      <c r="G28" s="8"/>
      <c r="H28" s="5"/>
      <c r="J28" s="74"/>
      <c r="K28" s="115" t="s">
        <v>743</v>
      </c>
      <c r="L28" s="65"/>
    </row>
    <row r="29" spans="1:12">
      <c r="A29" s="198" t="s">
        <v>507</v>
      </c>
      <c r="B29" s="198"/>
      <c r="C29" s="198"/>
      <c r="D29" s="198"/>
      <c r="E29" s="198"/>
      <c r="F29" s="198"/>
      <c r="G29" s="8"/>
      <c r="J29" s="7"/>
      <c r="K29" s="199" t="s">
        <v>744</v>
      </c>
      <c r="L29" s="199"/>
    </row>
    <row r="30" spans="1:12">
      <c r="A30" s="7"/>
      <c r="B30" s="7"/>
      <c r="C30" s="7"/>
      <c r="D30" s="7"/>
      <c r="E30" s="7"/>
      <c r="F30" s="8"/>
      <c r="G30" s="8"/>
      <c r="H30" s="5"/>
      <c r="I30" s="5"/>
      <c r="J30" s="7"/>
      <c r="K30" s="5"/>
      <c r="L30" s="65"/>
    </row>
    <row r="31" spans="1:12" ht="25.5">
      <c r="A31" s="200" t="s">
        <v>494</v>
      </c>
      <c r="B31" s="200"/>
      <c r="C31" s="200" t="s">
        <v>493</v>
      </c>
      <c r="D31" s="201" t="s">
        <v>534</v>
      </c>
      <c r="E31" s="202" t="s">
        <v>495</v>
      </c>
      <c r="F31" s="117" t="s">
        <v>501</v>
      </c>
      <c r="G31" s="203" t="s">
        <v>497</v>
      </c>
      <c r="H31" s="204" t="s">
        <v>498</v>
      </c>
      <c r="I31" s="204" t="s">
        <v>499</v>
      </c>
      <c r="J31" s="204" t="s">
        <v>500</v>
      </c>
      <c r="K31" s="200" t="s">
        <v>502</v>
      </c>
      <c r="L31" s="200"/>
    </row>
    <row r="32" spans="1:12" ht="24">
      <c r="A32" s="200"/>
      <c r="B32" s="200"/>
      <c r="C32" s="200"/>
      <c r="D32" s="201"/>
      <c r="E32" s="202"/>
      <c r="F32" s="118" t="s">
        <v>496</v>
      </c>
      <c r="G32" s="203"/>
      <c r="H32" s="205"/>
      <c r="I32" s="205"/>
      <c r="J32" s="205"/>
      <c r="K32" s="116" t="s">
        <v>503</v>
      </c>
      <c r="L32" s="87" t="s">
        <v>504</v>
      </c>
    </row>
    <row r="33" spans="1:12" ht="30" customHeight="1">
      <c r="A33" s="9">
        <v>11</v>
      </c>
      <c r="B33" s="17" t="s">
        <v>383</v>
      </c>
      <c r="C33" s="18">
        <v>820396</v>
      </c>
      <c r="D33" s="17" t="s">
        <v>20</v>
      </c>
      <c r="E33" s="17" t="s">
        <v>384</v>
      </c>
      <c r="F33" s="58" t="s">
        <v>746</v>
      </c>
      <c r="G33" s="22" t="s">
        <v>82</v>
      </c>
      <c r="H33" s="22" t="s">
        <v>747</v>
      </c>
      <c r="I33" s="25" t="s">
        <v>748</v>
      </c>
      <c r="J33" s="60">
        <v>400000</v>
      </c>
      <c r="K33" s="25" t="s">
        <v>827</v>
      </c>
      <c r="L33" s="25" t="s">
        <v>828</v>
      </c>
    </row>
    <row r="34" spans="1:12" ht="30" customHeight="1">
      <c r="A34" s="9">
        <v>12</v>
      </c>
      <c r="B34" s="17" t="s">
        <v>412</v>
      </c>
      <c r="C34" s="18">
        <v>2826094</v>
      </c>
      <c r="D34" s="17" t="s">
        <v>20</v>
      </c>
      <c r="E34" s="17" t="s">
        <v>193</v>
      </c>
      <c r="F34" s="58" t="s">
        <v>746</v>
      </c>
      <c r="G34" s="22" t="s">
        <v>82</v>
      </c>
      <c r="H34" s="22" t="s">
        <v>747</v>
      </c>
      <c r="I34" s="25" t="s">
        <v>748</v>
      </c>
      <c r="J34" s="60">
        <v>300000</v>
      </c>
      <c r="K34" s="25" t="s">
        <v>827</v>
      </c>
      <c r="L34" s="25" t="s">
        <v>828</v>
      </c>
    </row>
    <row r="35" spans="1:12" ht="30" customHeight="1">
      <c r="A35" s="9">
        <v>13</v>
      </c>
      <c r="B35" s="17" t="s">
        <v>745</v>
      </c>
      <c r="C35" s="18">
        <v>765862</v>
      </c>
      <c r="D35" s="17" t="s">
        <v>16</v>
      </c>
      <c r="E35" s="17" t="s">
        <v>193</v>
      </c>
      <c r="F35" s="58" t="s">
        <v>746</v>
      </c>
      <c r="G35" s="22" t="s">
        <v>82</v>
      </c>
      <c r="H35" s="22" t="s">
        <v>747</v>
      </c>
      <c r="I35" s="25" t="s">
        <v>748</v>
      </c>
      <c r="J35" s="60">
        <v>300000</v>
      </c>
      <c r="K35" s="25" t="s">
        <v>827</v>
      </c>
      <c r="L35" s="25" t="s">
        <v>829</v>
      </c>
    </row>
    <row r="36" spans="1:12" ht="30" customHeight="1">
      <c r="A36" s="9">
        <v>14</v>
      </c>
      <c r="B36" s="17" t="s">
        <v>90</v>
      </c>
      <c r="C36" s="18">
        <v>1551484</v>
      </c>
      <c r="D36" s="17" t="s">
        <v>16</v>
      </c>
      <c r="E36" s="17" t="s">
        <v>91</v>
      </c>
      <c r="F36" s="58" t="s">
        <v>749</v>
      </c>
      <c r="G36" s="22" t="s">
        <v>852</v>
      </c>
      <c r="H36" s="22">
        <v>42591</v>
      </c>
      <c r="I36" s="17" t="s">
        <v>750</v>
      </c>
      <c r="J36" s="60">
        <v>200000</v>
      </c>
      <c r="K36" s="25" t="s">
        <v>802</v>
      </c>
      <c r="L36" s="91" t="s">
        <v>803</v>
      </c>
    </row>
    <row r="37" spans="1:12" ht="37.5" customHeight="1">
      <c r="A37" s="9">
        <v>15</v>
      </c>
      <c r="B37" s="17" t="s">
        <v>673</v>
      </c>
      <c r="C37" s="18">
        <v>1067960</v>
      </c>
      <c r="D37" s="17" t="s">
        <v>20</v>
      </c>
      <c r="E37" s="17" t="s">
        <v>107</v>
      </c>
      <c r="F37" s="58" t="s">
        <v>751</v>
      </c>
      <c r="G37" s="67" t="s">
        <v>752</v>
      </c>
      <c r="H37" s="22" t="s">
        <v>753</v>
      </c>
      <c r="I37" s="17" t="s">
        <v>754</v>
      </c>
      <c r="J37" s="60">
        <v>500000</v>
      </c>
      <c r="K37" s="25" t="s">
        <v>808</v>
      </c>
      <c r="L37" s="91" t="s">
        <v>809</v>
      </c>
    </row>
    <row r="38" spans="1:12" ht="30" customHeight="1">
      <c r="A38" s="9">
        <v>16</v>
      </c>
      <c r="B38" s="17" t="s">
        <v>179</v>
      </c>
      <c r="C38" s="18">
        <v>3383373</v>
      </c>
      <c r="D38" s="17" t="s">
        <v>20</v>
      </c>
      <c r="E38" s="17" t="s">
        <v>755</v>
      </c>
      <c r="F38" s="58" t="s">
        <v>757</v>
      </c>
      <c r="G38" s="22" t="s">
        <v>564</v>
      </c>
      <c r="H38" s="22">
        <v>42594</v>
      </c>
      <c r="I38" s="17" t="s">
        <v>758</v>
      </c>
      <c r="J38" s="60">
        <v>150000</v>
      </c>
      <c r="K38" s="25" t="s">
        <v>806</v>
      </c>
      <c r="L38" s="91" t="s">
        <v>807</v>
      </c>
    </row>
    <row r="39" spans="1:12" ht="30" customHeight="1">
      <c r="A39" s="9">
        <v>17</v>
      </c>
      <c r="B39" s="17" t="s">
        <v>76</v>
      </c>
      <c r="C39" s="18">
        <v>3203668</v>
      </c>
      <c r="D39" s="76" t="s">
        <v>20</v>
      </c>
      <c r="E39" s="25" t="s">
        <v>756</v>
      </c>
      <c r="F39" s="58" t="s">
        <v>757</v>
      </c>
      <c r="G39" s="22" t="s">
        <v>564</v>
      </c>
      <c r="H39" s="22">
        <v>42594</v>
      </c>
      <c r="I39" s="17" t="s">
        <v>758</v>
      </c>
      <c r="J39" s="60">
        <v>200000</v>
      </c>
      <c r="K39" s="25" t="s">
        <v>806</v>
      </c>
      <c r="L39" s="91" t="s">
        <v>807</v>
      </c>
    </row>
    <row r="40" spans="1:12" ht="39" customHeight="1">
      <c r="A40" s="9">
        <v>18</v>
      </c>
      <c r="B40" s="17" t="s">
        <v>325</v>
      </c>
      <c r="C40" s="18">
        <v>1231195</v>
      </c>
      <c r="D40" s="76" t="s">
        <v>20</v>
      </c>
      <c r="E40" s="17" t="s">
        <v>107</v>
      </c>
      <c r="F40" s="58" t="s">
        <v>759</v>
      </c>
      <c r="G40" s="22" t="s">
        <v>760</v>
      </c>
      <c r="H40" s="67" t="s">
        <v>761</v>
      </c>
      <c r="I40" s="17" t="s">
        <v>346</v>
      </c>
      <c r="J40" s="60">
        <v>450000</v>
      </c>
      <c r="K40" s="25" t="s">
        <v>804</v>
      </c>
      <c r="L40" s="25" t="s">
        <v>805</v>
      </c>
    </row>
    <row r="41" spans="1:12" ht="38.25" customHeight="1">
      <c r="A41" s="9">
        <v>19</v>
      </c>
      <c r="B41" s="17" t="s">
        <v>762</v>
      </c>
      <c r="C41" s="18">
        <v>6567724</v>
      </c>
      <c r="D41" s="76" t="s">
        <v>20</v>
      </c>
      <c r="E41" s="17" t="s">
        <v>763</v>
      </c>
      <c r="F41" s="58" t="s">
        <v>764</v>
      </c>
      <c r="G41" s="67" t="s">
        <v>765</v>
      </c>
      <c r="H41" s="22" t="s">
        <v>753</v>
      </c>
      <c r="I41" s="17" t="s">
        <v>754</v>
      </c>
      <c r="J41" s="60">
        <v>500000</v>
      </c>
      <c r="K41" s="25" t="s">
        <v>814</v>
      </c>
      <c r="L41" s="25" t="s">
        <v>815</v>
      </c>
    </row>
    <row r="42" spans="1:12" ht="36.75" customHeight="1">
      <c r="A42" s="9">
        <v>20</v>
      </c>
      <c r="B42" s="17" t="s">
        <v>95</v>
      </c>
      <c r="C42" s="18">
        <v>2022357</v>
      </c>
      <c r="D42" s="76" t="s">
        <v>20</v>
      </c>
      <c r="E42" s="17" t="s">
        <v>763</v>
      </c>
      <c r="F42" s="58" t="s">
        <v>764</v>
      </c>
      <c r="G42" s="67" t="s">
        <v>765</v>
      </c>
      <c r="H42" s="22" t="s">
        <v>753</v>
      </c>
      <c r="I42" s="17" t="s">
        <v>754</v>
      </c>
      <c r="J42" s="60">
        <v>500000</v>
      </c>
      <c r="K42" s="25" t="s">
        <v>814</v>
      </c>
      <c r="L42" s="25" t="s">
        <v>815</v>
      </c>
    </row>
    <row r="43" spans="1:12" ht="20.100000000000001" customHeight="1" thickBot="1">
      <c r="A43" s="208" t="s">
        <v>784</v>
      </c>
      <c r="B43" s="209"/>
      <c r="C43" s="209"/>
      <c r="D43" s="209"/>
      <c r="E43" s="209"/>
      <c r="F43" s="209"/>
      <c r="G43" s="209"/>
      <c r="H43" s="209"/>
      <c r="I43" s="210"/>
      <c r="J43" s="107">
        <f>SUM(J33:J42)</f>
        <v>3500000</v>
      </c>
      <c r="K43" s="206"/>
      <c r="L43" s="207"/>
    </row>
    <row r="44" spans="1:12" ht="15.75" thickTop="1">
      <c r="A44" s="180" t="s">
        <v>695</v>
      </c>
      <c r="B44" s="180"/>
      <c r="L44" s="65"/>
    </row>
    <row r="47" spans="1:12" ht="18.75">
      <c r="A47" s="171" t="s">
        <v>0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</row>
    <row r="48" spans="1:12" ht="15.75">
      <c r="A48" s="173" t="s">
        <v>490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</row>
    <row r="49" spans="1:12">
      <c r="A49" s="185" t="s">
        <v>491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</row>
    <row r="50" spans="1:12">
      <c r="A50" s="174"/>
      <c r="B50" s="174"/>
      <c r="C50" s="174"/>
      <c r="D50" s="119"/>
      <c r="E50" s="7"/>
      <c r="F50" s="8"/>
      <c r="G50" s="8"/>
      <c r="H50" s="5"/>
      <c r="J50" s="74"/>
      <c r="K50" s="120" t="s">
        <v>743</v>
      </c>
      <c r="L50" s="65"/>
    </row>
    <row r="51" spans="1:12">
      <c r="A51" s="198" t="s">
        <v>507</v>
      </c>
      <c r="B51" s="198"/>
      <c r="C51" s="198"/>
      <c r="D51" s="198"/>
      <c r="E51" s="198"/>
      <c r="F51" s="198"/>
      <c r="G51" s="8"/>
      <c r="J51" s="7"/>
      <c r="K51" s="199" t="s">
        <v>744</v>
      </c>
      <c r="L51" s="199"/>
    </row>
    <row r="52" spans="1:12">
      <c r="A52" s="7"/>
      <c r="B52" s="7"/>
      <c r="C52" s="7"/>
      <c r="D52" s="7"/>
      <c r="E52" s="7"/>
      <c r="F52" s="8"/>
      <c r="G52" s="8"/>
      <c r="H52" s="5"/>
      <c r="I52" s="5"/>
      <c r="J52" s="7"/>
      <c r="K52" s="5"/>
      <c r="L52" s="65"/>
    </row>
    <row r="53" spans="1:12" ht="25.5">
      <c r="A53" s="200" t="s">
        <v>494</v>
      </c>
      <c r="B53" s="200"/>
      <c r="C53" s="200" t="s">
        <v>493</v>
      </c>
      <c r="D53" s="201" t="s">
        <v>534</v>
      </c>
      <c r="E53" s="202" t="s">
        <v>495</v>
      </c>
      <c r="F53" s="122" t="s">
        <v>501</v>
      </c>
      <c r="G53" s="203" t="s">
        <v>497</v>
      </c>
      <c r="H53" s="204" t="s">
        <v>498</v>
      </c>
      <c r="I53" s="204" t="s">
        <v>499</v>
      </c>
      <c r="J53" s="204" t="s">
        <v>500</v>
      </c>
      <c r="K53" s="200" t="s">
        <v>502</v>
      </c>
      <c r="L53" s="200"/>
    </row>
    <row r="54" spans="1:12" ht="24">
      <c r="A54" s="200"/>
      <c r="B54" s="200"/>
      <c r="C54" s="200"/>
      <c r="D54" s="201"/>
      <c r="E54" s="202"/>
      <c r="F54" s="123" t="s">
        <v>496</v>
      </c>
      <c r="G54" s="203"/>
      <c r="H54" s="205"/>
      <c r="I54" s="205"/>
      <c r="J54" s="205"/>
      <c r="K54" s="121" t="s">
        <v>503</v>
      </c>
      <c r="L54" s="87" t="s">
        <v>504</v>
      </c>
    </row>
    <row r="55" spans="1:12" ht="34.5" customHeight="1">
      <c r="A55" s="9">
        <v>21</v>
      </c>
      <c r="B55" s="17" t="s">
        <v>83</v>
      </c>
      <c r="C55" s="18">
        <v>582886</v>
      </c>
      <c r="D55" s="17" t="s">
        <v>20</v>
      </c>
      <c r="E55" s="17" t="s">
        <v>84</v>
      </c>
      <c r="F55" s="58" t="s">
        <v>766</v>
      </c>
      <c r="G55" s="22" t="s">
        <v>635</v>
      </c>
      <c r="H55" s="22" t="s">
        <v>747</v>
      </c>
      <c r="I55" s="25" t="s">
        <v>821</v>
      </c>
      <c r="J55" s="60">
        <v>500000</v>
      </c>
      <c r="K55" s="25" t="s">
        <v>800</v>
      </c>
      <c r="L55" s="25" t="s">
        <v>801</v>
      </c>
    </row>
    <row r="56" spans="1:12" ht="30" customHeight="1">
      <c r="A56" s="9">
        <v>22</v>
      </c>
      <c r="B56" s="17" t="s">
        <v>293</v>
      </c>
      <c r="C56" s="18">
        <v>4493866</v>
      </c>
      <c r="D56" s="17" t="s">
        <v>20</v>
      </c>
      <c r="E56" s="17" t="s">
        <v>112</v>
      </c>
      <c r="F56" s="58" t="s">
        <v>767</v>
      </c>
      <c r="G56" s="22" t="s">
        <v>768</v>
      </c>
      <c r="H56" s="22" t="s">
        <v>769</v>
      </c>
      <c r="I56" s="17" t="s">
        <v>101</v>
      </c>
      <c r="J56" s="60">
        <v>400000</v>
      </c>
      <c r="K56" s="25" t="s">
        <v>791</v>
      </c>
      <c r="L56" s="91" t="s">
        <v>792</v>
      </c>
    </row>
    <row r="57" spans="1:12" s="4" customFormat="1" ht="30" customHeight="1">
      <c r="A57" s="9">
        <v>23</v>
      </c>
      <c r="B57" s="17" t="s">
        <v>431</v>
      </c>
      <c r="C57" s="18">
        <v>2956649</v>
      </c>
      <c r="D57" s="17" t="s">
        <v>20</v>
      </c>
      <c r="E57" s="17" t="s">
        <v>432</v>
      </c>
      <c r="F57" s="58" t="s">
        <v>770</v>
      </c>
      <c r="G57" s="22" t="s">
        <v>564</v>
      </c>
      <c r="H57" s="22">
        <v>42594</v>
      </c>
      <c r="I57" s="17" t="s">
        <v>771</v>
      </c>
      <c r="J57" s="60">
        <v>100000</v>
      </c>
      <c r="K57" s="25" t="s">
        <v>785</v>
      </c>
      <c r="L57" s="91" t="s">
        <v>786</v>
      </c>
    </row>
    <row r="58" spans="1:12" s="4" customFormat="1" ht="30" customHeight="1">
      <c r="A58" s="9">
        <v>24</v>
      </c>
      <c r="B58" s="17" t="s">
        <v>71</v>
      </c>
      <c r="C58" s="18">
        <v>1726267</v>
      </c>
      <c r="D58" s="17" t="s">
        <v>20</v>
      </c>
      <c r="E58" s="17" t="s">
        <v>72</v>
      </c>
      <c r="F58" s="58" t="s">
        <v>772</v>
      </c>
      <c r="G58" s="22" t="s">
        <v>773</v>
      </c>
      <c r="H58" s="22">
        <v>42598</v>
      </c>
      <c r="I58" s="25" t="s">
        <v>774</v>
      </c>
      <c r="J58" s="60">
        <v>200000</v>
      </c>
      <c r="K58" s="25" t="s">
        <v>787</v>
      </c>
      <c r="L58" s="91" t="s">
        <v>788</v>
      </c>
    </row>
    <row r="59" spans="1:12" ht="30" customHeight="1">
      <c r="A59" s="9">
        <v>25</v>
      </c>
      <c r="B59" s="17" t="s">
        <v>325</v>
      </c>
      <c r="C59" s="18">
        <v>1231195</v>
      </c>
      <c r="D59" s="17" t="s">
        <v>20</v>
      </c>
      <c r="E59" s="17" t="s">
        <v>107</v>
      </c>
      <c r="F59" s="58" t="s">
        <v>775</v>
      </c>
      <c r="G59" s="22" t="s">
        <v>773</v>
      </c>
      <c r="H59" s="22" t="s">
        <v>776</v>
      </c>
      <c r="I59" s="25" t="s">
        <v>215</v>
      </c>
      <c r="J59" s="60">
        <v>300000</v>
      </c>
      <c r="K59" s="25" t="s">
        <v>793</v>
      </c>
      <c r="L59" s="91" t="s">
        <v>794</v>
      </c>
    </row>
    <row r="60" spans="1:12" ht="30" customHeight="1">
      <c r="A60" s="9">
        <v>26</v>
      </c>
      <c r="B60" s="17" t="s">
        <v>237</v>
      </c>
      <c r="C60" s="18">
        <v>3836849</v>
      </c>
      <c r="D60" s="17" t="s">
        <v>20</v>
      </c>
      <c r="E60" s="17" t="s">
        <v>238</v>
      </c>
      <c r="F60" s="58" t="s">
        <v>777</v>
      </c>
      <c r="G60" s="22" t="s">
        <v>108</v>
      </c>
      <c r="H60" s="22" t="s">
        <v>778</v>
      </c>
      <c r="I60" s="17" t="s">
        <v>853</v>
      </c>
      <c r="J60" s="60">
        <v>800000</v>
      </c>
      <c r="K60" s="25" t="s">
        <v>816</v>
      </c>
      <c r="L60" s="91" t="s">
        <v>817</v>
      </c>
    </row>
    <row r="61" spans="1:12" ht="30" customHeight="1">
      <c r="A61" s="9">
        <v>27</v>
      </c>
      <c r="B61" s="17" t="s">
        <v>83</v>
      </c>
      <c r="C61" s="18">
        <v>582886</v>
      </c>
      <c r="D61" s="17" t="s">
        <v>20</v>
      </c>
      <c r="E61" s="17" t="s">
        <v>84</v>
      </c>
      <c r="F61" s="58" t="s">
        <v>777</v>
      </c>
      <c r="G61" s="22" t="s">
        <v>108</v>
      </c>
      <c r="H61" s="22" t="s">
        <v>778</v>
      </c>
      <c r="I61" s="17" t="s">
        <v>853</v>
      </c>
      <c r="J61" s="60">
        <v>800000</v>
      </c>
      <c r="K61" s="25" t="s">
        <v>816</v>
      </c>
      <c r="L61" s="25" t="s">
        <v>818</v>
      </c>
    </row>
    <row r="62" spans="1:12" ht="30" customHeight="1">
      <c r="A62" s="9">
        <v>28</v>
      </c>
      <c r="B62" s="17" t="s">
        <v>293</v>
      </c>
      <c r="C62" s="18">
        <v>4493866</v>
      </c>
      <c r="D62" s="17" t="s">
        <v>20</v>
      </c>
      <c r="E62" s="17" t="s">
        <v>112</v>
      </c>
      <c r="F62" s="58" t="s">
        <v>777</v>
      </c>
      <c r="G62" s="22" t="s">
        <v>108</v>
      </c>
      <c r="H62" s="22" t="s">
        <v>778</v>
      </c>
      <c r="I62" s="17" t="s">
        <v>853</v>
      </c>
      <c r="J62" s="60">
        <v>800000</v>
      </c>
      <c r="K62" s="25" t="s">
        <v>819</v>
      </c>
      <c r="L62" s="25" t="s">
        <v>820</v>
      </c>
    </row>
    <row r="63" spans="1:12" ht="30" customHeight="1">
      <c r="A63" s="9">
        <v>29</v>
      </c>
      <c r="B63" s="17" t="s">
        <v>648</v>
      </c>
      <c r="C63" s="18">
        <v>3509647</v>
      </c>
      <c r="D63" s="17" t="s">
        <v>20</v>
      </c>
      <c r="E63" s="17" t="s">
        <v>107</v>
      </c>
      <c r="F63" s="58" t="s">
        <v>779</v>
      </c>
      <c r="G63" s="22" t="s">
        <v>564</v>
      </c>
      <c r="H63" s="22" t="s">
        <v>778</v>
      </c>
      <c r="I63" s="17" t="s">
        <v>780</v>
      </c>
      <c r="J63" s="60">
        <v>100000</v>
      </c>
      <c r="K63" s="25" t="s">
        <v>812</v>
      </c>
      <c r="L63" s="25" t="s">
        <v>813</v>
      </c>
    </row>
    <row r="64" spans="1:12" ht="30" customHeight="1">
      <c r="A64" s="9">
        <v>30</v>
      </c>
      <c r="B64" s="17" t="s">
        <v>781</v>
      </c>
      <c r="C64" s="18">
        <v>1541449</v>
      </c>
      <c r="D64" s="17" t="s">
        <v>20</v>
      </c>
      <c r="E64" s="17" t="s">
        <v>193</v>
      </c>
      <c r="F64" s="58" t="s">
        <v>779</v>
      </c>
      <c r="G64" s="22" t="s">
        <v>564</v>
      </c>
      <c r="H64" s="22">
        <v>42594</v>
      </c>
      <c r="I64" s="17" t="s">
        <v>780</v>
      </c>
      <c r="J64" s="60">
        <v>100000</v>
      </c>
      <c r="K64" s="25" t="s">
        <v>812</v>
      </c>
      <c r="L64" s="25" t="s">
        <v>813</v>
      </c>
    </row>
    <row r="65" spans="1:12" ht="20.100000000000001" customHeight="1" thickBot="1">
      <c r="A65" s="208" t="s">
        <v>575</v>
      </c>
      <c r="B65" s="209"/>
      <c r="C65" s="209"/>
      <c r="D65" s="209"/>
      <c r="E65" s="209"/>
      <c r="F65" s="209"/>
      <c r="G65" s="209"/>
      <c r="H65" s="209"/>
      <c r="I65" s="210"/>
      <c r="J65" s="107">
        <f>SUM(J55:J64)</f>
        <v>4100000</v>
      </c>
      <c r="K65" s="206"/>
      <c r="L65" s="207"/>
    </row>
    <row r="66" spans="1:12" ht="15.75" thickTop="1">
      <c r="A66" s="180" t="s">
        <v>696</v>
      </c>
      <c r="B66" s="180"/>
      <c r="L66" s="65"/>
    </row>
    <row r="69" spans="1:12" ht="18.75">
      <c r="A69" s="171" t="s">
        <v>0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</row>
    <row r="70" spans="1:12" ht="15.75">
      <c r="A70" s="173" t="s">
        <v>490</v>
      </c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</row>
    <row r="71" spans="1:12">
      <c r="A71" s="185" t="s">
        <v>491</v>
      </c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</row>
    <row r="72" spans="1:12">
      <c r="A72" s="174"/>
      <c r="B72" s="174"/>
      <c r="C72" s="174"/>
      <c r="D72" s="119"/>
      <c r="E72" s="7"/>
      <c r="F72" s="8"/>
      <c r="G72" s="8"/>
      <c r="H72" s="5"/>
      <c r="J72" s="74"/>
      <c r="K72" s="120" t="s">
        <v>743</v>
      </c>
      <c r="L72" s="65"/>
    </row>
    <row r="73" spans="1:12">
      <c r="A73" s="198" t="s">
        <v>507</v>
      </c>
      <c r="B73" s="198"/>
      <c r="C73" s="198"/>
      <c r="D73" s="198"/>
      <c r="E73" s="198"/>
      <c r="F73" s="198"/>
      <c r="G73" s="8"/>
      <c r="J73" s="7"/>
      <c r="K73" s="199" t="s">
        <v>744</v>
      </c>
      <c r="L73" s="199"/>
    </row>
    <row r="74" spans="1:12">
      <c r="A74" s="7"/>
      <c r="B74" s="7"/>
      <c r="C74" s="7"/>
      <c r="D74" s="7"/>
      <c r="E74" s="7"/>
      <c r="F74" s="8"/>
      <c r="G74" s="8"/>
      <c r="H74" s="5"/>
      <c r="I74" s="5"/>
      <c r="J74" s="7"/>
      <c r="K74" s="5"/>
      <c r="L74" s="65"/>
    </row>
    <row r="75" spans="1:12" ht="25.5">
      <c r="A75" s="200" t="s">
        <v>494</v>
      </c>
      <c r="B75" s="200"/>
      <c r="C75" s="200" t="s">
        <v>493</v>
      </c>
      <c r="D75" s="201" t="s">
        <v>534</v>
      </c>
      <c r="E75" s="202" t="s">
        <v>495</v>
      </c>
      <c r="F75" s="122" t="s">
        <v>501</v>
      </c>
      <c r="G75" s="203" t="s">
        <v>497</v>
      </c>
      <c r="H75" s="204" t="s">
        <v>498</v>
      </c>
      <c r="I75" s="204" t="s">
        <v>499</v>
      </c>
      <c r="J75" s="204" t="s">
        <v>500</v>
      </c>
      <c r="K75" s="200" t="s">
        <v>502</v>
      </c>
      <c r="L75" s="200"/>
    </row>
    <row r="76" spans="1:12" ht="24">
      <c r="A76" s="200"/>
      <c r="B76" s="200"/>
      <c r="C76" s="200"/>
      <c r="D76" s="201"/>
      <c r="E76" s="202"/>
      <c r="F76" s="123" t="s">
        <v>496</v>
      </c>
      <c r="G76" s="203"/>
      <c r="H76" s="205"/>
      <c r="I76" s="205"/>
      <c r="J76" s="205"/>
      <c r="K76" s="121" t="s">
        <v>503</v>
      </c>
      <c r="L76" s="87" t="s">
        <v>504</v>
      </c>
    </row>
    <row r="77" spans="1:12" ht="30" customHeight="1">
      <c r="A77" s="9">
        <v>31</v>
      </c>
      <c r="B77" s="17" t="s">
        <v>323</v>
      </c>
      <c r="C77" s="18">
        <v>3844605</v>
      </c>
      <c r="D77" s="17" t="s">
        <v>16</v>
      </c>
      <c r="E77" s="17" t="s">
        <v>324</v>
      </c>
      <c r="F77" s="58" t="s">
        <v>782</v>
      </c>
      <c r="G77" s="22" t="s">
        <v>635</v>
      </c>
      <c r="H77" s="22" t="s">
        <v>561</v>
      </c>
      <c r="I77" s="25" t="s">
        <v>562</v>
      </c>
      <c r="J77" s="60">
        <v>300000</v>
      </c>
      <c r="K77" s="25" t="s">
        <v>789</v>
      </c>
      <c r="L77" s="91" t="s">
        <v>790</v>
      </c>
    </row>
    <row r="78" spans="1:12" ht="30" customHeight="1">
      <c r="A78" s="9">
        <v>32</v>
      </c>
      <c r="B78" s="17" t="s">
        <v>308</v>
      </c>
      <c r="C78" s="18">
        <v>5148319</v>
      </c>
      <c r="D78" s="17" t="s">
        <v>20</v>
      </c>
      <c r="E78" s="17" t="s">
        <v>640</v>
      </c>
      <c r="F78" s="58" t="s">
        <v>830</v>
      </c>
      <c r="G78" s="22" t="s">
        <v>831</v>
      </c>
      <c r="H78" s="22" t="s">
        <v>832</v>
      </c>
      <c r="I78" s="17" t="s">
        <v>833</v>
      </c>
      <c r="J78" s="60">
        <v>250000</v>
      </c>
      <c r="K78" s="25" t="s">
        <v>862</v>
      </c>
      <c r="L78" s="91" t="s">
        <v>865</v>
      </c>
    </row>
    <row r="79" spans="1:12" ht="30" customHeight="1">
      <c r="A79" s="9">
        <v>33</v>
      </c>
      <c r="B79" s="17" t="s">
        <v>439</v>
      </c>
      <c r="C79" s="18">
        <v>5296179</v>
      </c>
      <c r="D79" s="17" t="s">
        <v>20</v>
      </c>
      <c r="E79" s="17" t="s">
        <v>193</v>
      </c>
      <c r="F79" s="58" t="s">
        <v>830</v>
      </c>
      <c r="G79" s="22" t="s">
        <v>831</v>
      </c>
      <c r="H79" s="22" t="s">
        <v>832</v>
      </c>
      <c r="I79" s="17" t="s">
        <v>833</v>
      </c>
      <c r="J79" s="60">
        <v>250000</v>
      </c>
      <c r="K79" s="25" t="s">
        <v>862</v>
      </c>
      <c r="L79" s="91" t="s">
        <v>865</v>
      </c>
    </row>
    <row r="80" spans="1:12" ht="30" customHeight="1">
      <c r="A80" s="9">
        <v>34</v>
      </c>
      <c r="B80" s="17" t="s">
        <v>636</v>
      </c>
      <c r="C80" s="18">
        <v>4913776</v>
      </c>
      <c r="D80" s="17" t="s">
        <v>16</v>
      </c>
      <c r="E80" s="17" t="s">
        <v>193</v>
      </c>
      <c r="F80" s="58" t="s">
        <v>830</v>
      </c>
      <c r="G80" s="22" t="s">
        <v>831</v>
      </c>
      <c r="H80" s="22" t="s">
        <v>832</v>
      </c>
      <c r="I80" s="17" t="s">
        <v>833</v>
      </c>
      <c r="J80" s="60">
        <v>250000</v>
      </c>
      <c r="K80" s="25" t="s">
        <v>862</v>
      </c>
      <c r="L80" s="91" t="s">
        <v>866</v>
      </c>
    </row>
    <row r="81" spans="1:12" ht="30" customHeight="1">
      <c r="A81" s="9">
        <v>35</v>
      </c>
      <c r="B81" s="17" t="s">
        <v>31</v>
      </c>
      <c r="C81" s="18">
        <v>5389376</v>
      </c>
      <c r="D81" s="17" t="s">
        <v>20</v>
      </c>
      <c r="E81" s="17" t="s">
        <v>193</v>
      </c>
      <c r="F81" s="58" t="s">
        <v>830</v>
      </c>
      <c r="G81" s="22" t="s">
        <v>831</v>
      </c>
      <c r="H81" s="22" t="s">
        <v>832</v>
      </c>
      <c r="I81" s="17" t="s">
        <v>833</v>
      </c>
      <c r="J81" s="60">
        <v>250000</v>
      </c>
      <c r="K81" s="25" t="s">
        <v>862</v>
      </c>
      <c r="L81" s="91" t="s">
        <v>865</v>
      </c>
    </row>
    <row r="82" spans="1:12" ht="30" customHeight="1">
      <c r="A82" s="9">
        <v>36</v>
      </c>
      <c r="B82" s="17" t="s">
        <v>325</v>
      </c>
      <c r="C82" s="18">
        <v>1231195</v>
      </c>
      <c r="D82" s="17" t="s">
        <v>20</v>
      </c>
      <c r="E82" s="17" t="s">
        <v>107</v>
      </c>
      <c r="F82" s="58" t="s">
        <v>834</v>
      </c>
      <c r="G82" s="22" t="s">
        <v>108</v>
      </c>
      <c r="H82" s="22" t="s">
        <v>835</v>
      </c>
      <c r="I82" s="17" t="s">
        <v>836</v>
      </c>
      <c r="J82" s="60">
        <v>300000</v>
      </c>
      <c r="K82" s="25" t="s">
        <v>857</v>
      </c>
      <c r="L82" s="91" t="s">
        <v>858</v>
      </c>
    </row>
    <row r="83" spans="1:12" ht="30" customHeight="1">
      <c r="A83" s="9">
        <v>37</v>
      </c>
      <c r="B83" s="17" t="s">
        <v>90</v>
      </c>
      <c r="C83" s="18">
        <v>1551484</v>
      </c>
      <c r="D83" s="17" t="s">
        <v>16</v>
      </c>
      <c r="E83" s="17" t="s">
        <v>91</v>
      </c>
      <c r="F83" s="58" t="s">
        <v>837</v>
      </c>
      <c r="G83" s="22" t="s">
        <v>82</v>
      </c>
      <c r="H83" s="22" t="s">
        <v>835</v>
      </c>
      <c r="I83" s="17" t="s">
        <v>838</v>
      </c>
      <c r="J83" s="60">
        <v>500000</v>
      </c>
      <c r="K83" s="25" t="s">
        <v>861</v>
      </c>
      <c r="L83" s="25" t="s">
        <v>864</v>
      </c>
    </row>
    <row r="84" spans="1:12" ht="30" customHeight="1">
      <c r="A84" s="9">
        <v>38</v>
      </c>
      <c r="B84" s="17" t="s">
        <v>76</v>
      </c>
      <c r="C84" s="18">
        <v>3203668</v>
      </c>
      <c r="D84" s="17" t="s">
        <v>20</v>
      </c>
      <c r="E84" s="25" t="s">
        <v>756</v>
      </c>
      <c r="F84" s="58" t="s">
        <v>839</v>
      </c>
      <c r="G84" s="22" t="s">
        <v>840</v>
      </c>
      <c r="H84" s="22">
        <v>42600</v>
      </c>
      <c r="I84" s="17" t="s">
        <v>841</v>
      </c>
      <c r="J84" s="60">
        <v>150000</v>
      </c>
      <c r="K84" s="25" t="s">
        <v>860</v>
      </c>
      <c r="L84" s="25" t="s">
        <v>863</v>
      </c>
    </row>
    <row r="85" spans="1:12" ht="30" customHeight="1">
      <c r="A85" s="9">
        <v>39</v>
      </c>
      <c r="B85" s="17" t="s">
        <v>179</v>
      </c>
      <c r="C85" s="18">
        <v>3383373</v>
      </c>
      <c r="D85" s="17" t="s">
        <v>20</v>
      </c>
      <c r="E85" s="17" t="s">
        <v>755</v>
      </c>
      <c r="F85" s="58" t="s">
        <v>839</v>
      </c>
      <c r="G85" s="22" t="s">
        <v>840</v>
      </c>
      <c r="H85" s="22">
        <v>42600</v>
      </c>
      <c r="I85" s="17" t="s">
        <v>841</v>
      </c>
      <c r="J85" s="60">
        <v>150000</v>
      </c>
      <c r="K85" s="25" t="s">
        <v>860</v>
      </c>
      <c r="L85" s="25" t="s">
        <v>863</v>
      </c>
    </row>
    <row r="86" spans="1:12" ht="60.75" customHeight="1">
      <c r="A86" s="9">
        <v>40</v>
      </c>
      <c r="B86" s="17" t="s">
        <v>416</v>
      </c>
      <c r="C86" s="18">
        <v>2940895</v>
      </c>
      <c r="D86" s="17" t="s">
        <v>16</v>
      </c>
      <c r="E86" s="17" t="s">
        <v>842</v>
      </c>
      <c r="F86" s="58" t="s">
        <v>843</v>
      </c>
      <c r="G86" s="22" t="s">
        <v>635</v>
      </c>
      <c r="H86" s="22" t="s">
        <v>844</v>
      </c>
      <c r="I86" s="25" t="s">
        <v>845</v>
      </c>
      <c r="J86" s="60">
        <v>300000</v>
      </c>
      <c r="K86" s="25" t="s">
        <v>859</v>
      </c>
      <c r="L86" s="25" t="s">
        <v>867</v>
      </c>
    </row>
    <row r="87" spans="1:12" ht="20.100000000000001" customHeight="1" thickBot="1">
      <c r="A87" s="208" t="s">
        <v>647</v>
      </c>
      <c r="B87" s="209"/>
      <c r="C87" s="209"/>
      <c r="D87" s="209"/>
      <c r="E87" s="209"/>
      <c r="F87" s="209"/>
      <c r="G87" s="209"/>
      <c r="H87" s="209"/>
      <c r="I87" s="210"/>
      <c r="J87" s="107">
        <f>SUM(J77:J86)</f>
        <v>2700000</v>
      </c>
      <c r="K87" s="206"/>
      <c r="L87" s="207"/>
    </row>
    <row r="88" spans="1:12" ht="15.75" thickTop="1">
      <c r="A88" s="180" t="s">
        <v>697</v>
      </c>
      <c r="B88" s="180"/>
      <c r="L88" s="65"/>
    </row>
    <row r="91" spans="1:12" ht="18.75">
      <c r="A91" s="171" t="s">
        <v>0</v>
      </c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</row>
    <row r="92" spans="1:12" ht="15.75">
      <c r="A92" s="173" t="s">
        <v>490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</row>
    <row r="93" spans="1:12">
      <c r="A93" s="185" t="s">
        <v>491</v>
      </c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</row>
    <row r="94" spans="1:12">
      <c r="A94" s="174"/>
      <c r="B94" s="174"/>
      <c r="C94" s="174"/>
      <c r="D94" s="124"/>
      <c r="E94" s="7"/>
      <c r="F94" s="8"/>
      <c r="G94" s="8"/>
      <c r="H94" s="5"/>
      <c r="J94" s="74"/>
      <c r="K94" s="127" t="s">
        <v>743</v>
      </c>
      <c r="L94" s="65"/>
    </row>
    <row r="95" spans="1:12">
      <c r="A95" s="198" t="s">
        <v>507</v>
      </c>
      <c r="B95" s="198"/>
      <c r="C95" s="198"/>
      <c r="D95" s="198"/>
      <c r="E95" s="198"/>
      <c r="F95" s="198"/>
      <c r="G95" s="8"/>
      <c r="J95" s="7"/>
      <c r="K95" s="199" t="s">
        <v>744</v>
      </c>
      <c r="L95" s="199"/>
    </row>
    <row r="96" spans="1:12">
      <c r="A96" s="7"/>
      <c r="B96" s="7"/>
      <c r="C96" s="7"/>
      <c r="D96" s="7"/>
      <c r="E96" s="7"/>
      <c r="F96" s="8"/>
      <c r="G96" s="8"/>
      <c r="H96" s="5"/>
      <c r="I96" s="5"/>
      <c r="J96" s="7"/>
      <c r="K96" s="5"/>
      <c r="L96" s="65"/>
    </row>
    <row r="97" spans="1:12" ht="25.5">
      <c r="A97" s="200" t="s">
        <v>494</v>
      </c>
      <c r="B97" s="200"/>
      <c r="C97" s="200" t="s">
        <v>493</v>
      </c>
      <c r="D97" s="201" t="s">
        <v>534</v>
      </c>
      <c r="E97" s="202" t="s">
        <v>495</v>
      </c>
      <c r="F97" s="125" t="s">
        <v>501</v>
      </c>
      <c r="G97" s="203" t="s">
        <v>497</v>
      </c>
      <c r="H97" s="204" t="s">
        <v>498</v>
      </c>
      <c r="I97" s="204" t="s">
        <v>499</v>
      </c>
      <c r="J97" s="204" t="s">
        <v>500</v>
      </c>
      <c r="K97" s="200" t="s">
        <v>502</v>
      </c>
      <c r="L97" s="200"/>
    </row>
    <row r="98" spans="1:12" ht="24">
      <c r="A98" s="200"/>
      <c r="B98" s="200"/>
      <c r="C98" s="200"/>
      <c r="D98" s="201"/>
      <c r="E98" s="202"/>
      <c r="F98" s="126" t="s">
        <v>496</v>
      </c>
      <c r="G98" s="203"/>
      <c r="H98" s="205"/>
      <c r="I98" s="205"/>
      <c r="J98" s="205"/>
      <c r="K98" s="128" t="s">
        <v>503</v>
      </c>
      <c r="L98" s="87" t="s">
        <v>504</v>
      </c>
    </row>
    <row r="99" spans="1:12" ht="59.25" customHeight="1">
      <c r="A99" s="9">
        <v>41</v>
      </c>
      <c r="B99" s="17" t="s">
        <v>846</v>
      </c>
      <c r="C99" s="18">
        <v>4662948</v>
      </c>
      <c r="D99" s="17" t="s">
        <v>20</v>
      </c>
      <c r="E99" s="17" t="s">
        <v>847</v>
      </c>
      <c r="F99" s="58" t="s">
        <v>843</v>
      </c>
      <c r="G99" s="22" t="s">
        <v>635</v>
      </c>
      <c r="H99" s="22" t="s">
        <v>844</v>
      </c>
      <c r="I99" s="25" t="s">
        <v>845</v>
      </c>
      <c r="J99" s="60">
        <v>300000</v>
      </c>
      <c r="K99" s="25" t="s">
        <v>859</v>
      </c>
      <c r="L99" s="91" t="s">
        <v>868</v>
      </c>
    </row>
    <row r="100" spans="1:12" ht="30" customHeight="1">
      <c r="A100" s="9">
        <v>42</v>
      </c>
      <c r="B100" s="17" t="s">
        <v>95</v>
      </c>
      <c r="C100" s="18">
        <v>2022357</v>
      </c>
      <c r="D100" s="17" t="s">
        <v>20</v>
      </c>
      <c r="E100" s="17" t="s">
        <v>763</v>
      </c>
      <c r="F100" s="58" t="s">
        <v>848</v>
      </c>
      <c r="G100" s="22" t="s">
        <v>849</v>
      </c>
      <c r="H100" s="22" t="s">
        <v>850</v>
      </c>
      <c r="I100" s="17" t="s">
        <v>851</v>
      </c>
      <c r="J100" s="60">
        <v>600000</v>
      </c>
      <c r="K100" s="25" t="s">
        <v>856</v>
      </c>
      <c r="L100" s="91" t="s">
        <v>869</v>
      </c>
    </row>
    <row r="101" spans="1:12" ht="30" customHeight="1">
      <c r="A101" s="9">
        <v>43</v>
      </c>
      <c r="B101" s="17" t="s">
        <v>648</v>
      </c>
      <c r="C101" s="18">
        <v>3509647</v>
      </c>
      <c r="D101" s="17" t="s">
        <v>20</v>
      </c>
      <c r="E101" s="17" t="s">
        <v>193</v>
      </c>
      <c r="F101" s="58" t="s">
        <v>848</v>
      </c>
      <c r="G101" s="22" t="s">
        <v>849</v>
      </c>
      <c r="H101" s="22" t="s">
        <v>850</v>
      </c>
      <c r="I101" s="17" t="s">
        <v>851</v>
      </c>
      <c r="J101" s="60">
        <v>600000</v>
      </c>
      <c r="K101" s="25" t="s">
        <v>856</v>
      </c>
      <c r="L101" s="91" t="s">
        <v>869</v>
      </c>
    </row>
    <row r="102" spans="1:12" ht="30" customHeight="1">
      <c r="A102" s="9">
        <v>44</v>
      </c>
      <c r="B102" s="17" t="s">
        <v>673</v>
      </c>
      <c r="C102" s="18">
        <v>1067960</v>
      </c>
      <c r="D102" s="17" t="s">
        <v>20</v>
      </c>
      <c r="E102" s="17" t="s">
        <v>107</v>
      </c>
      <c r="F102" s="58" t="s">
        <v>848</v>
      </c>
      <c r="G102" s="22" t="s">
        <v>849</v>
      </c>
      <c r="H102" s="22" t="s">
        <v>850</v>
      </c>
      <c r="I102" s="17" t="s">
        <v>851</v>
      </c>
      <c r="J102" s="60">
        <v>600000</v>
      </c>
      <c r="K102" s="25" t="s">
        <v>856</v>
      </c>
      <c r="L102" s="91" t="s">
        <v>870</v>
      </c>
    </row>
    <row r="103" spans="1:12" ht="20.100000000000001" customHeight="1" thickBot="1">
      <c r="A103" s="208" t="s">
        <v>854</v>
      </c>
      <c r="B103" s="209"/>
      <c r="C103" s="209"/>
      <c r="D103" s="209"/>
      <c r="E103" s="209"/>
      <c r="F103" s="209"/>
      <c r="G103" s="209"/>
      <c r="H103" s="209"/>
      <c r="I103" s="210"/>
      <c r="J103" s="129">
        <f>SUM(J99:J102)</f>
        <v>2100000</v>
      </c>
      <c r="K103" s="206"/>
      <c r="L103" s="207"/>
    </row>
    <row r="104" spans="1:12" ht="20.100000000000001" customHeight="1" thickTop="1" thickBot="1">
      <c r="A104" s="214" t="s">
        <v>855</v>
      </c>
      <c r="B104" s="214"/>
      <c r="C104" s="214"/>
      <c r="D104" s="214"/>
      <c r="E104" s="214"/>
      <c r="F104" s="214"/>
      <c r="G104" s="214"/>
      <c r="H104" s="214"/>
      <c r="I104" s="215"/>
      <c r="J104" s="107">
        <f>J103+J87+J65+J43+J21</f>
        <v>17800000</v>
      </c>
      <c r="K104" s="206"/>
      <c r="L104" s="207"/>
    </row>
    <row r="105" spans="1:12" ht="15.75" thickTop="1">
      <c r="A105" s="180" t="s">
        <v>698</v>
      </c>
      <c r="B105" s="182"/>
      <c r="L105" s="65"/>
    </row>
    <row r="109" spans="1:12">
      <c r="F109" s="197" t="s">
        <v>505</v>
      </c>
      <c r="G109" s="197"/>
      <c r="H109" s="197"/>
    </row>
    <row r="110" spans="1:12">
      <c r="F110" s="193" t="s">
        <v>217</v>
      </c>
      <c r="G110" s="193"/>
      <c r="H110" s="193"/>
    </row>
    <row r="111" spans="1:12">
      <c r="F111" s="193" t="s">
        <v>608</v>
      </c>
      <c r="G111" s="193"/>
      <c r="H111" s="193"/>
    </row>
  </sheetData>
  <mergeCells count="95">
    <mergeCell ref="A104:I104"/>
    <mergeCell ref="K97:L97"/>
    <mergeCell ref="A103:I103"/>
    <mergeCell ref="K103:L103"/>
    <mergeCell ref="A97:B98"/>
    <mergeCell ref="C97:C98"/>
    <mergeCell ref="D97:D98"/>
    <mergeCell ref="E97:E98"/>
    <mergeCell ref="G97:G98"/>
    <mergeCell ref="K104:L104"/>
    <mergeCell ref="I9:I10"/>
    <mergeCell ref="J9:J10"/>
    <mergeCell ref="K9:L9"/>
    <mergeCell ref="A21:I21"/>
    <mergeCell ref="K21:L21"/>
    <mergeCell ref="G9:G10"/>
    <mergeCell ref="H9:H10"/>
    <mergeCell ref="A22:B22"/>
    <mergeCell ref="A9:B10"/>
    <mergeCell ref="C9:C10"/>
    <mergeCell ref="D9:D10"/>
    <mergeCell ref="E9:E10"/>
    <mergeCell ref="A3:L3"/>
    <mergeCell ref="A4:L4"/>
    <mergeCell ref="A5:L5"/>
    <mergeCell ref="A6:C6"/>
    <mergeCell ref="A7:F7"/>
    <mergeCell ref="K7:L7"/>
    <mergeCell ref="A25:L25"/>
    <mergeCell ref="A26:L26"/>
    <mergeCell ref="A27:L27"/>
    <mergeCell ref="A28:C28"/>
    <mergeCell ref="A29:F29"/>
    <mergeCell ref="K29:L29"/>
    <mergeCell ref="A44:B44"/>
    <mergeCell ref="H31:H32"/>
    <mergeCell ref="I31:I32"/>
    <mergeCell ref="J31:J32"/>
    <mergeCell ref="K31:L31"/>
    <mergeCell ref="A43:I43"/>
    <mergeCell ref="K43:L43"/>
    <mergeCell ref="A31:B32"/>
    <mergeCell ref="C31:C32"/>
    <mergeCell ref="D31:D32"/>
    <mergeCell ref="E31:E32"/>
    <mergeCell ref="G31:G32"/>
    <mergeCell ref="A47:L47"/>
    <mergeCell ref="A48:L48"/>
    <mergeCell ref="A49:L49"/>
    <mergeCell ref="A50:C50"/>
    <mergeCell ref="A51:F51"/>
    <mergeCell ref="K51:L51"/>
    <mergeCell ref="H53:H54"/>
    <mergeCell ref="I53:I54"/>
    <mergeCell ref="J53:J54"/>
    <mergeCell ref="K53:L53"/>
    <mergeCell ref="A65:I65"/>
    <mergeCell ref="K65:L65"/>
    <mergeCell ref="A53:B54"/>
    <mergeCell ref="C53:C54"/>
    <mergeCell ref="D53:D54"/>
    <mergeCell ref="E53:E54"/>
    <mergeCell ref="G53:G54"/>
    <mergeCell ref="A66:B66"/>
    <mergeCell ref="A69:L69"/>
    <mergeCell ref="A70:L70"/>
    <mergeCell ref="A71:L71"/>
    <mergeCell ref="A72:C72"/>
    <mergeCell ref="A73:F73"/>
    <mergeCell ref="K73:L73"/>
    <mergeCell ref="A75:B76"/>
    <mergeCell ref="C75:C76"/>
    <mergeCell ref="D75:D76"/>
    <mergeCell ref="E75:E76"/>
    <mergeCell ref="G75:G76"/>
    <mergeCell ref="H75:H76"/>
    <mergeCell ref="I75:I76"/>
    <mergeCell ref="J75:J76"/>
    <mergeCell ref="K75:L75"/>
    <mergeCell ref="F109:H109"/>
    <mergeCell ref="F110:H110"/>
    <mergeCell ref="F111:H111"/>
    <mergeCell ref="A87:I87"/>
    <mergeCell ref="K87:L87"/>
    <mergeCell ref="A88:B88"/>
    <mergeCell ref="A91:L91"/>
    <mergeCell ref="A92:L92"/>
    <mergeCell ref="A93:L93"/>
    <mergeCell ref="A94:C94"/>
    <mergeCell ref="A95:F95"/>
    <mergeCell ref="K95:L95"/>
    <mergeCell ref="A105:B105"/>
    <mergeCell ref="H97:H98"/>
    <mergeCell ref="I97:I98"/>
    <mergeCell ref="J97:J98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L109"/>
  <sheetViews>
    <sheetView topLeftCell="A76" workbookViewId="0">
      <selection activeCell="G116" sqref="G116"/>
    </sheetView>
  </sheetViews>
  <sheetFormatPr baseColWidth="10" defaultRowHeight="15"/>
  <cols>
    <col min="1" max="1" width="2.5703125" customWidth="1"/>
    <col min="2" max="2" width="19.85546875" customWidth="1"/>
    <col min="3" max="3" width="8" customWidth="1"/>
    <col min="4" max="4" width="9.85546875" customWidth="1"/>
    <col min="5" max="5" width="17.7109375" customWidth="1"/>
    <col min="6" max="6" width="17.140625" customWidth="1"/>
    <col min="7" max="7" width="22.85546875" customWidth="1"/>
    <col min="8" max="8" width="18.7109375" customWidth="1"/>
    <col min="9" max="9" width="31.7109375" customWidth="1"/>
    <col min="10" max="10" width="9.7109375" customWidth="1"/>
    <col min="11" max="11" width="14.42578125" customWidth="1"/>
    <col min="12" max="12" width="11.28515625" customWidth="1"/>
  </cols>
  <sheetData>
    <row r="3" spans="1:12" ht="18.75">
      <c r="A3" s="171" t="s">
        <v>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pans="1:12" ht="15.75">
      <c r="A4" s="173" t="s">
        <v>490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>
      <c r="A5" s="185" t="s">
        <v>491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</row>
    <row r="6" spans="1:12">
      <c r="A6" s="174"/>
      <c r="B6" s="174"/>
      <c r="C6" s="174"/>
      <c r="D6" s="130"/>
      <c r="E6" s="7"/>
      <c r="F6" s="8"/>
      <c r="G6" s="8"/>
      <c r="H6" s="5"/>
      <c r="J6" s="74"/>
      <c r="K6" s="133" t="s">
        <v>871</v>
      </c>
      <c r="L6" s="65"/>
    </row>
    <row r="7" spans="1:12">
      <c r="A7" s="198" t="s">
        <v>507</v>
      </c>
      <c r="B7" s="198"/>
      <c r="C7" s="198"/>
      <c r="D7" s="198"/>
      <c r="E7" s="198"/>
      <c r="F7" s="198"/>
      <c r="G7" s="8"/>
      <c r="J7" s="7"/>
      <c r="K7" s="199" t="s">
        <v>872</v>
      </c>
      <c r="L7" s="199"/>
    </row>
    <row r="8" spans="1:12">
      <c r="A8" s="7"/>
      <c r="B8" s="7"/>
      <c r="C8" s="7"/>
      <c r="D8" s="7"/>
      <c r="E8" s="7"/>
      <c r="F8" s="8"/>
      <c r="G8" s="8"/>
      <c r="H8" s="5"/>
      <c r="I8" s="5"/>
      <c r="J8" s="7"/>
      <c r="K8" s="5"/>
      <c r="L8" s="65"/>
    </row>
    <row r="9" spans="1:12" ht="33.75" customHeight="1">
      <c r="A9" s="200" t="s">
        <v>494</v>
      </c>
      <c r="B9" s="200"/>
      <c r="C9" s="200" t="s">
        <v>493</v>
      </c>
      <c r="D9" s="201" t="s">
        <v>534</v>
      </c>
      <c r="E9" s="202" t="s">
        <v>495</v>
      </c>
      <c r="F9" s="131" t="s">
        <v>501</v>
      </c>
      <c r="G9" s="203" t="s">
        <v>497</v>
      </c>
      <c r="H9" s="204" t="s">
        <v>498</v>
      </c>
      <c r="I9" s="204" t="s">
        <v>499</v>
      </c>
      <c r="J9" s="204" t="s">
        <v>500</v>
      </c>
      <c r="K9" s="200" t="s">
        <v>502</v>
      </c>
      <c r="L9" s="200"/>
    </row>
    <row r="10" spans="1:12" ht="25.5" customHeight="1">
      <c r="A10" s="200"/>
      <c r="B10" s="200"/>
      <c r="C10" s="200"/>
      <c r="D10" s="201"/>
      <c r="E10" s="202"/>
      <c r="F10" s="132" t="s">
        <v>496</v>
      </c>
      <c r="G10" s="203"/>
      <c r="H10" s="205"/>
      <c r="I10" s="205"/>
      <c r="J10" s="205"/>
      <c r="K10" s="134" t="s">
        <v>503</v>
      </c>
      <c r="L10" s="87" t="s">
        <v>504</v>
      </c>
    </row>
    <row r="11" spans="1:12" s="4" customFormat="1" ht="33.75" customHeight="1">
      <c r="A11" s="9">
        <v>1</v>
      </c>
      <c r="B11" s="58" t="s">
        <v>19</v>
      </c>
      <c r="C11" s="18">
        <v>1490875</v>
      </c>
      <c r="D11" s="58" t="s">
        <v>20</v>
      </c>
      <c r="E11" s="17" t="s">
        <v>21</v>
      </c>
      <c r="F11" s="58" t="s">
        <v>873</v>
      </c>
      <c r="G11" s="144" t="s">
        <v>874</v>
      </c>
      <c r="H11" s="140" t="s">
        <v>875</v>
      </c>
      <c r="I11" s="144" t="s">
        <v>876</v>
      </c>
      <c r="J11" s="141">
        <v>1200000</v>
      </c>
      <c r="K11" s="25" t="s">
        <v>877</v>
      </c>
      <c r="L11" s="25" t="s">
        <v>878</v>
      </c>
    </row>
    <row r="12" spans="1:12" s="4" customFormat="1" ht="32.25" customHeight="1">
      <c r="A12" s="9">
        <v>2</v>
      </c>
      <c r="B12" s="58" t="s">
        <v>155</v>
      </c>
      <c r="C12" s="18">
        <v>5459944</v>
      </c>
      <c r="D12" s="17" t="s">
        <v>20</v>
      </c>
      <c r="E12" s="17" t="s">
        <v>107</v>
      </c>
      <c r="F12" s="58" t="s">
        <v>873</v>
      </c>
      <c r="G12" s="144" t="s">
        <v>874</v>
      </c>
      <c r="H12" s="140" t="s">
        <v>875</v>
      </c>
      <c r="I12" s="144" t="s">
        <v>876</v>
      </c>
      <c r="J12" s="141">
        <v>500000</v>
      </c>
      <c r="K12" s="25" t="s">
        <v>877</v>
      </c>
      <c r="L12" s="25" t="s">
        <v>880</v>
      </c>
    </row>
    <row r="13" spans="1:12" s="4" customFormat="1" ht="32.25" customHeight="1">
      <c r="A13" s="9">
        <v>3</v>
      </c>
      <c r="B13" s="58" t="s">
        <v>430</v>
      </c>
      <c r="C13" s="18">
        <v>3757142</v>
      </c>
      <c r="D13" s="17" t="s">
        <v>16</v>
      </c>
      <c r="E13" s="17" t="s">
        <v>427</v>
      </c>
      <c r="F13" s="58" t="s">
        <v>873</v>
      </c>
      <c r="G13" s="144" t="s">
        <v>874</v>
      </c>
      <c r="H13" s="140" t="s">
        <v>875</v>
      </c>
      <c r="I13" s="144" t="s">
        <v>876</v>
      </c>
      <c r="J13" s="141">
        <v>500000</v>
      </c>
      <c r="K13" s="25" t="s">
        <v>877</v>
      </c>
      <c r="L13" s="25" t="s">
        <v>879</v>
      </c>
    </row>
    <row r="14" spans="1:12" s="4" customFormat="1" ht="30.75" customHeight="1">
      <c r="A14" s="9">
        <v>4</v>
      </c>
      <c r="B14" s="140" t="s">
        <v>357</v>
      </c>
      <c r="C14" s="141">
        <v>1968391</v>
      </c>
      <c r="D14" s="17" t="s">
        <v>20</v>
      </c>
      <c r="E14" s="140" t="s">
        <v>417</v>
      </c>
      <c r="F14" s="58" t="s">
        <v>881</v>
      </c>
      <c r="G14" s="140" t="s">
        <v>474</v>
      </c>
      <c r="H14" s="140" t="s">
        <v>844</v>
      </c>
      <c r="I14" s="91" t="s">
        <v>882</v>
      </c>
      <c r="J14" s="141">
        <v>300000</v>
      </c>
      <c r="K14" s="25" t="s">
        <v>883</v>
      </c>
      <c r="L14" s="25" t="s">
        <v>884</v>
      </c>
    </row>
    <row r="15" spans="1:12" s="4" customFormat="1" ht="30" customHeight="1">
      <c r="A15" s="9">
        <v>5</v>
      </c>
      <c r="B15" s="140" t="s">
        <v>106</v>
      </c>
      <c r="C15" s="141">
        <v>3424714</v>
      </c>
      <c r="D15" s="17" t="s">
        <v>20</v>
      </c>
      <c r="E15" s="140" t="s">
        <v>107</v>
      </c>
      <c r="F15" s="58" t="s">
        <v>885</v>
      </c>
      <c r="G15" s="140" t="s">
        <v>888</v>
      </c>
      <c r="H15" s="140" t="s">
        <v>886</v>
      </c>
      <c r="I15" s="140" t="s">
        <v>887</v>
      </c>
      <c r="J15" s="141">
        <v>450000</v>
      </c>
      <c r="K15" s="25" t="s">
        <v>889</v>
      </c>
      <c r="L15" s="25" t="s">
        <v>890</v>
      </c>
    </row>
    <row r="16" spans="1:12" s="4" customFormat="1" ht="34.5" customHeight="1">
      <c r="A16" s="9">
        <v>6</v>
      </c>
      <c r="B16" s="140" t="s">
        <v>90</v>
      </c>
      <c r="C16" s="141">
        <v>1851484</v>
      </c>
      <c r="D16" s="140" t="s">
        <v>16</v>
      </c>
      <c r="E16" s="140" t="s">
        <v>91</v>
      </c>
      <c r="F16" s="58" t="s">
        <v>891</v>
      </c>
      <c r="G16" s="140" t="s">
        <v>894</v>
      </c>
      <c r="H16" s="140" t="s">
        <v>892</v>
      </c>
      <c r="I16" s="144" t="s">
        <v>893</v>
      </c>
      <c r="J16" s="141">
        <v>600000</v>
      </c>
      <c r="K16" s="25" t="s">
        <v>895</v>
      </c>
      <c r="L16" s="25" t="s">
        <v>896</v>
      </c>
    </row>
    <row r="17" spans="1:12" s="4" customFormat="1" ht="34.5" customHeight="1">
      <c r="A17" s="9">
        <v>7</v>
      </c>
      <c r="B17" s="140" t="s">
        <v>120</v>
      </c>
      <c r="C17" s="141">
        <v>1786676</v>
      </c>
      <c r="D17" s="140" t="s">
        <v>16</v>
      </c>
      <c r="E17" s="140" t="s">
        <v>91</v>
      </c>
      <c r="F17" s="58" t="s">
        <v>891</v>
      </c>
      <c r="G17" s="140" t="s">
        <v>894</v>
      </c>
      <c r="H17" s="140" t="s">
        <v>892</v>
      </c>
      <c r="I17" s="144" t="s">
        <v>893</v>
      </c>
      <c r="J17" s="141">
        <v>600000</v>
      </c>
      <c r="K17" s="25" t="s">
        <v>895</v>
      </c>
      <c r="L17" s="25" t="s">
        <v>896</v>
      </c>
    </row>
    <row r="18" spans="1:12" s="4" customFormat="1" ht="35.25" customHeight="1">
      <c r="A18" s="9">
        <v>8</v>
      </c>
      <c r="B18" s="140" t="s">
        <v>161</v>
      </c>
      <c r="C18" s="141">
        <v>2670687</v>
      </c>
      <c r="D18" s="140" t="s">
        <v>16</v>
      </c>
      <c r="E18" s="140" t="s">
        <v>91</v>
      </c>
      <c r="F18" s="58" t="s">
        <v>891</v>
      </c>
      <c r="G18" s="140" t="s">
        <v>894</v>
      </c>
      <c r="H18" s="140" t="s">
        <v>892</v>
      </c>
      <c r="I18" s="144" t="s">
        <v>893</v>
      </c>
      <c r="J18" s="141">
        <v>600000</v>
      </c>
      <c r="K18" s="25" t="s">
        <v>895</v>
      </c>
      <c r="L18" s="25" t="s">
        <v>896</v>
      </c>
    </row>
    <row r="19" spans="1:12" s="4" customFormat="1" ht="32.25" customHeight="1">
      <c r="A19" s="9">
        <v>9</v>
      </c>
      <c r="B19" s="140" t="s">
        <v>133</v>
      </c>
      <c r="C19" s="141">
        <v>850646</v>
      </c>
      <c r="D19" s="140" t="s">
        <v>16</v>
      </c>
      <c r="E19" s="140" t="s">
        <v>107</v>
      </c>
      <c r="F19" s="58" t="s">
        <v>891</v>
      </c>
      <c r="G19" s="140" t="s">
        <v>894</v>
      </c>
      <c r="H19" s="140" t="s">
        <v>892</v>
      </c>
      <c r="I19" s="144" t="s">
        <v>893</v>
      </c>
      <c r="J19" s="141">
        <v>400000</v>
      </c>
      <c r="K19" s="25" t="s">
        <v>895</v>
      </c>
      <c r="L19" s="25" t="s">
        <v>896</v>
      </c>
    </row>
    <row r="20" spans="1:12" s="4" customFormat="1" ht="30.75" customHeight="1">
      <c r="A20" s="9">
        <v>10</v>
      </c>
      <c r="B20" s="140" t="s">
        <v>197</v>
      </c>
      <c r="C20" s="141">
        <v>4656516</v>
      </c>
      <c r="D20" s="76" t="s">
        <v>20</v>
      </c>
      <c r="E20" s="91" t="s">
        <v>198</v>
      </c>
      <c r="F20" s="58" t="s">
        <v>897</v>
      </c>
      <c r="G20" s="140" t="s">
        <v>478</v>
      </c>
      <c r="H20" s="142">
        <v>42608</v>
      </c>
      <c r="I20" s="91" t="s">
        <v>898</v>
      </c>
      <c r="J20" s="141">
        <v>150000</v>
      </c>
      <c r="K20" s="25" t="s">
        <v>900</v>
      </c>
      <c r="L20" s="25" t="s">
        <v>901</v>
      </c>
    </row>
    <row r="21" spans="1:12" ht="15.75" thickBot="1">
      <c r="A21" s="208" t="s">
        <v>899</v>
      </c>
      <c r="B21" s="209"/>
      <c r="C21" s="209"/>
      <c r="D21" s="209"/>
      <c r="E21" s="209"/>
      <c r="F21" s="209"/>
      <c r="G21" s="209"/>
      <c r="H21" s="209"/>
      <c r="I21" s="210"/>
      <c r="J21" s="107">
        <f>SUM(J11:J20)</f>
        <v>5300000</v>
      </c>
      <c r="K21" s="206"/>
      <c r="L21" s="207"/>
    </row>
    <row r="22" spans="1:12" ht="15.75" thickTop="1">
      <c r="A22" s="180" t="s">
        <v>694</v>
      </c>
      <c r="B22" s="180"/>
      <c r="L22" s="65"/>
    </row>
    <row r="24" spans="1:12" ht="18.75">
      <c r="A24" s="171" t="s">
        <v>0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</row>
    <row r="25" spans="1:12" ht="15.75">
      <c r="A25" s="173" t="s">
        <v>490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</row>
    <row r="26" spans="1:12" ht="15.75" customHeight="1">
      <c r="A26" s="185" t="s">
        <v>491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</row>
    <row r="27" spans="1:12">
      <c r="A27" s="174"/>
      <c r="B27" s="174"/>
      <c r="C27" s="174"/>
      <c r="D27" s="135"/>
      <c r="E27" s="7"/>
      <c r="F27" s="8"/>
      <c r="G27" s="8"/>
      <c r="H27" s="5"/>
      <c r="J27" s="74"/>
      <c r="K27" s="136" t="s">
        <v>871</v>
      </c>
      <c r="L27" s="65"/>
    </row>
    <row r="28" spans="1:12">
      <c r="A28" s="198" t="s">
        <v>507</v>
      </c>
      <c r="B28" s="198"/>
      <c r="C28" s="198"/>
      <c r="D28" s="198"/>
      <c r="E28" s="198"/>
      <c r="F28" s="198"/>
      <c r="G28" s="8"/>
      <c r="J28" s="7"/>
      <c r="K28" s="199" t="s">
        <v>872</v>
      </c>
      <c r="L28" s="199"/>
    </row>
    <row r="29" spans="1:12">
      <c r="A29" s="7"/>
      <c r="B29" s="7"/>
      <c r="C29" s="7"/>
      <c r="D29" s="7"/>
      <c r="E29" s="7"/>
      <c r="F29" s="8"/>
      <c r="G29" s="8"/>
      <c r="H29" s="5"/>
      <c r="I29" s="5"/>
      <c r="J29" s="7"/>
      <c r="K29" s="5"/>
      <c r="L29" s="65"/>
    </row>
    <row r="30" spans="1:12" ht="25.5">
      <c r="A30" s="200" t="s">
        <v>494</v>
      </c>
      <c r="B30" s="200"/>
      <c r="C30" s="200" t="s">
        <v>493</v>
      </c>
      <c r="D30" s="201" t="s">
        <v>534</v>
      </c>
      <c r="E30" s="202" t="s">
        <v>495</v>
      </c>
      <c r="F30" s="138" t="s">
        <v>501</v>
      </c>
      <c r="G30" s="203" t="s">
        <v>497</v>
      </c>
      <c r="H30" s="204" t="s">
        <v>498</v>
      </c>
      <c r="I30" s="204" t="s">
        <v>499</v>
      </c>
      <c r="J30" s="204" t="s">
        <v>500</v>
      </c>
      <c r="K30" s="200" t="s">
        <v>502</v>
      </c>
      <c r="L30" s="200"/>
    </row>
    <row r="31" spans="1:12" ht="24">
      <c r="A31" s="200"/>
      <c r="B31" s="200"/>
      <c r="C31" s="200"/>
      <c r="D31" s="201"/>
      <c r="E31" s="202"/>
      <c r="F31" s="139" t="s">
        <v>496</v>
      </c>
      <c r="G31" s="203"/>
      <c r="H31" s="205"/>
      <c r="I31" s="205"/>
      <c r="J31" s="205"/>
      <c r="K31" s="137" t="s">
        <v>503</v>
      </c>
      <c r="L31" s="87" t="s">
        <v>504</v>
      </c>
    </row>
    <row r="32" spans="1:12" s="4" customFormat="1" ht="30" customHeight="1">
      <c r="A32" s="9">
        <v>11</v>
      </c>
      <c r="B32" s="140" t="s">
        <v>166</v>
      </c>
      <c r="C32" s="141">
        <v>1453505</v>
      </c>
      <c r="D32" s="140" t="s">
        <v>20</v>
      </c>
      <c r="E32" s="140" t="s">
        <v>167</v>
      </c>
      <c r="F32" s="58" t="s">
        <v>902</v>
      </c>
      <c r="G32" s="140" t="s">
        <v>905</v>
      </c>
      <c r="H32" s="140" t="s">
        <v>903</v>
      </c>
      <c r="I32" s="140" t="s">
        <v>904</v>
      </c>
      <c r="J32" s="141">
        <v>500000</v>
      </c>
      <c r="K32" s="25" t="s">
        <v>906</v>
      </c>
      <c r="L32" s="25" t="s">
        <v>907</v>
      </c>
    </row>
    <row r="33" spans="1:12" s="4" customFormat="1" ht="30" customHeight="1">
      <c r="A33" s="9">
        <v>12</v>
      </c>
      <c r="B33" s="140" t="s">
        <v>280</v>
      </c>
      <c r="C33" s="141">
        <v>972641</v>
      </c>
      <c r="D33" s="140" t="s">
        <v>20</v>
      </c>
      <c r="E33" s="140" t="s">
        <v>107</v>
      </c>
      <c r="F33" s="58" t="s">
        <v>902</v>
      </c>
      <c r="G33" s="140" t="s">
        <v>905</v>
      </c>
      <c r="H33" s="140" t="s">
        <v>903</v>
      </c>
      <c r="I33" s="140" t="s">
        <v>904</v>
      </c>
      <c r="J33" s="141">
        <v>500000</v>
      </c>
      <c r="K33" s="25" t="s">
        <v>906</v>
      </c>
      <c r="L33" s="25" t="s">
        <v>907</v>
      </c>
    </row>
    <row r="34" spans="1:12" s="4" customFormat="1" ht="30" customHeight="1">
      <c r="A34" s="9">
        <v>13</v>
      </c>
      <c r="B34" s="140" t="s">
        <v>335</v>
      </c>
      <c r="C34" s="141">
        <v>2183777</v>
      </c>
      <c r="D34" s="140" t="s">
        <v>20</v>
      </c>
      <c r="E34" s="140" t="s">
        <v>167</v>
      </c>
      <c r="F34" s="58" t="s">
        <v>902</v>
      </c>
      <c r="G34" s="140" t="s">
        <v>905</v>
      </c>
      <c r="H34" s="140" t="s">
        <v>903</v>
      </c>
      <c r="I34" s="140" t="s">
        <v>904</v>
      </c>
      <c r="J34" s="141">
        <v>700000</v>
      </c>
      <c r="K34" s="25" t="s">
        <v>906</v>
      </c>
      <c r="L34" s="25" t="s">
        <v>907</v>
      </c>
    </row>
    <row r="35" spans="1:12" s="4" customFormat="1" ht="45" customHeight="1">
      <c r="A35" s="9">
        <v>14</v>
      </c>
      <c r="B35" s="140" t="s">
        <v>145</v>
      </c>
      <c r="C35" s="141">
        <v>3321103</v>
      </c>
      <c r="D35" s="140" t="s">
        <v>20</v>
      </c>
      <c r="E35" s="140" t="s">
        <v>107</v>
      </c>
      <c r="F35" s="58" t="s">
        <v>908</v>
      </c>
      <c r="G35" s="91" t="s">
        <v>909</v>
      </c>
      <c r="H35" s="143" t="s">
        <v>914</v>
      </c>
      <c r="I35" s="91" t="s">
        <v>910</v>
      </c>
      <c r="J35" s="141">
        <v>1100000</v>
      </c>
      <c r="K35" s="25" t="s">
        <v>915</v>
      </c>
      <c r="L35" s="25" t="s">
        <v>916</v>
      </c>
    </row>
    <row r="36" spans="1:12" s="4" customFormat="1" ht="36" customHeight="1">
      <c r="A36" s="9">
        <v>15</v>
      </c>
      <c r="B36" s="140" t="s">
        <v>226</v>
      </c>
      <c r="C36" s="141">
        <v>5460249</v>
      </c>
      <c r="D36" s="140" t="s">
        <v>20</v>
      </c>
      <c r="E36" s="140" t="s">
        <v>107</v>
      </c>
      <c r="F36" s="58" t="s">
        <v>908</v>
      </c>
      <c r="G36" s="91" t="s">
        <v>911</v>
      </c>
      <c r="H36" s="143" t="s">
        <v>913</v>
      </c>
      <c r="I36" s="140" t="s">
        <v>912</v>
      </c>
      <c r="J36" s="141">
        <v>900000</v>
      </c>
      <c r="K36" s="25" t="s">
        <v>915</v>
      </c>
      <c r="L36" s="25" t="s">
        <v>917</v>
      </c>
    </row>
    <row r="37" spans="1:12" s="4" customFormat="1" ht="30" customHeight="1">
      <c r="A37" s="9">
        <v>16</v>
      </c>
      <c r="B37" s="140" t="s">
        <v>431</v>
      </c>
      <c r="C37" s="141">
        <v>2956649</v>
      </c>
      <c r="D37" s="140" t="s">
        <v>20</v>
      </c>
      <c r="E37" s="91" t="s">
        <v>432</v>
      </c>
      <c r="F37" s="58" t="s">
        <v>919</v>
      </c>
      <c r="G37" s="140" t="s">
        <v>920</v>
      </c>
      <c r="H37" s="142">
        <v>42614</v>
      </c>
      <c r="I37" s="140" t="s">
        <v>251</v>
      </c>
      <c r="J37" s="141">
        <v>150000</v>
      </c>
      <c r="K37" s="25" t="s">
        <v>921</v>
      </c>
      <c r="L37" s="25" t="s">
        <v>923</v>
      </c>
    </row>
    <row r="38" spans="1:12" s="4" customFormat="1" ht="30" customHeight="1">
      <c r="A38" s="9">
        <v>17</v>
      </c>
      <c r="B38" s="140" t="s">
        <v>918</v>
      </c>
      <c r="C38" s="141">
        <v>5313094</v>
      </c>
      <c r="D38" s="140" t="s">
        <v>16</v>
      </c>
      <c r="E38" s="140" t="s">
        <v>44</v>
      </c>
      <c r="F38" s="58" t="s">
        <v>919</v>
      </c>
      <c r="G38" s="140" t="s">
        <v>920</v>
      </c>
      <c r="H38" s="142">
        <v>42614</v>
      </c>
      <c r="I38" s="140" t="s">
        <v>251</v>
      </c>
      <c r="J38" s="141">
        <v>200000</v>
      </c>
      <c r="K38" s="25" t="s">
        <v>921</v>
      </c>
      <c r="L38" s="25" t="s">
        <v>922</v>
      </c>
    </row>
    <row r="39" spans="1:12" s="4" customFormat="1" ht="30" customHeight="1">
      <c r="A39" s="9">
        <v>18</v>
      </c>
      <c r="B39" s="140" t="s">
        <v>383</v>
      </c>
      <c r="C39" s="141">
        <v>820396</v>
      </c>
      <c r="D39" s="140" t="s">
        <v>20</v>
      </c>
      <c r="E39" s="91" t="s">
        <v>384</v>
      </c>
      <c r="F39" s="58" t="s">
        <v>924</v>
      </c>
      <c r="G39" s="140" t="s">
        <v>481</v>
      </c>
      <c r="H39" s="140" t="s">
        <v>925</v>
      </c>
      <c r="I39" s="91" t="s">
        <v>926</v>
      </c>
      <c r="J39" s="141">
        <v>400000</v>
      </c>
      <c r="K39" s="25" t="s">
        <v>927</v>
      </c>
      <c r="L39" s="25" t="s">
        <v>928</v>
      </c>
    </row>
    <row r="40" spans="1:12" s="4" customFormat="1" ht="30" customHeight="1">
      <c r="A40" s="9">
        <v>19</v>
      </c>
      <c r="B40" s="140" t="s">
        <v>412</v>
      </c>
      <c r="C40" s="141">
        <v>2826094</v>
      </c>
      <c r="D40" s="140" t="s">
        <v>20</v>
      </c>
      <c r="E40" s="140" t="s">
        <v>193</v>
      </c>
      <c r="F40" s="58" t="s">
        <v>924</v>
      </c>
      <c r="G40" s="140" t="s">
        <v>481</v>
      </c>
      <c r="H40" s="140" t="s">
        <v>925</v>
      </c>
      <c r="I40" s="91" t="s">
        <v>926</v>
      </c>
      <c r="J40" s="141">
        <v>300000</v>
      </c>
      <c r="K40" s="25" t="s">
        <v>927</v>
      </c>
      <c r="L40" s="25" t="s">
        <v>929</v>
      </c>
    </row>
    <row r="41" spans="1:12" s="4" customFormat="1" ht="30" customHeight="1">
      <c r="A41" s="9">
        <v>20</v>
      </c>
      <c r="B41" s="17" t="s">
        <v>745</v>
      </c>
      <c r="C41" s="18">
        <v>765862</v>
      </c>
      <c r="D41" s="17" t="s">
        <v>16</v>
      </c>
      <c r="E41" s="17" t="s">
        <v>193</v>
      </c>
      <c r="F41" s="58" t="s">
        <v>924</v>
      </c>
      <c r="G41" s="140" t="s">
        <v>481</v>
      </c>
      <c r="H41" s="140" t="s">
        <v>925</v>
      </c>
      <c r="I41" s="91" t="s">
        <v>926</v>
      </c>
      <c r="J41" s="141">
        <v>300000</v>
      </c>
      <c r="K41" s="25" t="s">
        <v>927</v>
      </c>
      <c r="L41" s="25" t="s">
        <v>930</v>
      </c>
    </row>
    <row r="42" spans="1:12" ht="15.75" thickBot="1">
      <c r="A42" s="208" t="s">
        <v>931</v>
      </c>
      <c r="B42" s="209"/>
      <c r="C42" s="209"/>
      <c r="D42" s="209"/>
      <c r="E42" s="209"/>
      <c r="F42" s="209"/>
      <c r="G42" s="209"/>
      <c r="H42" s="209"/>
      <c r="I42" s="210"/>
      <c r="J42" s="107">
        <f>SUM(J32:J41)</f>
        <v>5050000</v>
      </c>
      <c r="K42" s="206"/>
      <c r="L42" s="207"/>
    </row>
    <row r="43" spans="1:12" ht="15.75" customHeight="1" thickTop="1">
      <c r="A43" s="180" t="s">
        <v>695</v>
      </c>
      <c r="B43" s="180"/>
      <c r="L43" s="65"/>
    </row>
    <row r="45" spans="1:12" ht="18.75">
      <c r="A45" s="171" t="s">
        <v>0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</row>
    <row r="46" spans="1:12" ht="15.75">
      <c r="A46" s="173" t="s">
        <v>490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</row>
    <row r="47" spans="1:12">
      <c r="A47" s="185" t="s">
        <v>491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</row>
    <row r="48" spans="1:12">
      <c r="A48" s="174"/>
      <c r="B48" s="174"/>
      <c r="C48" s="174"/>
      <c r="D48" s="135"/>
      <c r="E48" s="7"/>
      <c r="F48" s="8"/>
      <c r="G48" s="8"/>
      <c r="H48" s="5"/>
      <c r="J48" s="74"/>
      <c r="K48" s="136" t="s">
        <v>871</v>
      </c>
      <c r="L48" s="65"/>
    </row>
    <row r="49" spans="1:12">
      <c r="A49" s="198" t="s">
        <v>507</v>
      </c>
      <c r="B49" s="198"/>
      <c r="C49" s="198"/>
      <c r="D49" s="198"/>
      <c r="E49" s="198"/>
      <c r="F49" s="198"/>
      <c r="G49" s="8"/>
      <c r="J49" s="7"/>
      <c r="K49" s="199" t="s">
        <v>872</v>
      </c>
      <c r="L49" s="199"/>
    </row>
    <row r="50" spans="1:12">
      <c r="A50" s="7"/>
      <c r="B50" s="7"/>
      <c r="C50" s="7"/>
      <c r="D50" s="7"/>
      <c r="E50" s="7"/>
      <c r="F50" s="8"/>
      <c r="G50" s="8"/>
      <c r="H50" s="5"/>
      <c r="I50" s="5"/>
      <c r="J50" s="7"/>
      <c r="K50" s="5"/>
      <c r="L50" s="65"/>
    </row>
    <row r="51" spans="1:12" ht="25.5">
      <c r="A51" s="200" t="s">
        <v>494</v>
      </c>
      <c r="B51" s="200"/>
      <c r="C51" s="200" t="s">
        <v>493</v>
      </c>
      <c r="D51" s="201" t="s">
        <v>534</v>
      </c>
      <c r="E51" s="202" t="s">
        <v>495</v>
      </c>
      <c r="F51" s="138" t="s">
        <v>501</v>
      </c>
      <c r="G51" s="203" t="s">
        <v>497</v>
      </c>
      <c r="H51" s="204" t="s">
        <v>498</v>
      </c>
      <c r="I51" s="204" t="s">
        <v>499</v>
      </c>
      <c r="J51" s="204" t="s">
        <v>500</v>
      </c>
      <c r="K51" s="200" t="s">
        <v>502</v>
      </c>
      <c r="L51" s="200"/>
    </row>
    <row r="52" spans="1:12" ht="24">
      <c r="A52" s="200"/>
      <c r="B52" s="200"/>
      <c r="C52" s="200"/>
      <c r="D52" s="201"/>
      <c r="E52" s="202"/>
      <c r="F52" s="139" t="s">
        <v>496</v>
      </c>
      <c r="G52" s="203"/>
      <c r="H52" s="205"/>
      <c r="I52" s="205"/>
      <c r="J52" s="205"/>
      <c r="K52" s="137" t="s">
        <v>503</v>
      </c>
      <c r="L52" s="87" t="s">
        <v>504</v>
      </c>
    </row>
    <row r="53" spans="1:12" s="4" customFormat="1" ht="30" customHeight="1">
      <c r="A53" s="9">
        <v>21</v>
      </c>
      <c r="B53" s="17" t="s">
        <v>376</v>
      </c>
      <c r="C53" s="18">
        <v>925391</v>
      </c>
      <c r="D53" s="17" t="s">
        <v>20</v>
      </c>
      <c r="E53" s="17" t="s">
        <v>377</v>
      </c>
      <c r="F53" s="58" t="s">
        <v>933</v>
      </c>
      <c r="G53" s="140" t="s">
        <v>481</v>
      </c>
      <c r="H53" s="140" t="s">
        <v>925</v>
      </c>
      <c r="I53" s="91" t="s">
        <v>926</v>
      </c>
      <c r="J53" s="141">
        <v>300000</v>
      </c>
      <c r="K53" s="25" t="s">
        <v>934</v>
      </c>
      <c r="L53" s="25" t="s">
        <v>935</v>
      </c>
    </row>
    <row r="54" spans="1:12" s="4" customFormat="1" ht="30" customHeight="1">
      <c r="A54" s="9">
        <v>22</v>
      </c>
      <c r="B54" s="140" t="s">
        <v>932</v>
      </c>
      <c r="C54" s="141">
        <v>998344</v>
      </c>
      <c r="D54" s="140" t="s">
        <v>20</v>
      </c>
      <c r="E54" s="140" t="s">
        <v>193</v>
      </c>
      <c r="F54" s="58" t="s">
        <v>933</v>
      </c>
      <c r="G54" s="140" t="s">
        <v>481</v>
      </c>
      <c r="H54" s="140" t="s">
        <v>925</v>
      </c>
      <c r="I54" s="91" t="s">
        <v>926</v>
      </c>
      <c r="J54" s="141">
        <v>250000</v>
      </c>
      <c r="K54" s="25" t="s">
        <v>934</v>
      </c>
      <c r="L54" s="25" t="s">
        <v>936</v>
      </c>
    </row>
    <row r="55" spans="1:12" s="4" customFormat="1" ht="36.75" customHeight="1">
      <c r="A55" s="9">
        <v>23</v>
      </c>
      <c r="B55" s="140" t="s">
        <v>325</v>
      </c>
      <c r="C55" s="141">
        <v>1231195</v>
      </c>
      <c r="D55" s="140" t="s">
        <v>20</v>
      </c>
      <c r="E55" s="140" t="s">
        <v>107</v>
      </c>
      <c r="F55" s="58" t="s">
        <v>937</v>
      </c>
      <c r="G55" s="91" t="s">
        <v>938</v>
      </c>
      <c r="H55" s="144" t="s">
        <v>939</v>
      </c>
      <c r="I55" s="140" t="s">
        <v>346</v>
      </c>
      <c r="J55" s="141">
        <v>700000</v>
      </c>
      <c r="K55" s="25" t="s">
        <v>942</v>
      </c>
      <c r="L55" s="25" t="s">
        <v>943</v>
      </c>
    </row>
    <row r="56" spans="1:12" s="4" customFormat="1" ht="30" customHeight="1">
      <c r="A56" s="9">
        <v>24</v>
      </c>
      <c r="B56" s="140" t="s">
        <v>300</v>
      </c>
      <c r="C56" s="141">
        <v>1480246</v>
      </c>
      <c r="D56" s="140" t="s">
        <v>20</v>
      </c>
      <c r="E56" s="140" t="s">
        <v>167</v>
      </c>
      <c r="F56" s="58" t="s">
        <v>937</v>
      </c>
      <c r="G56" s="140" t="s">
        <v>940</v>
      </c>
      <c r="H56" s="142">
        <v>42603</v>
      </c>
      <c r="I56" s="91" t="s">
        <v>941</v>
      </c>
      <c r="J56" s="141">
        <v>100000</v>
      </c>
      <c r="K56" s="25" t="s">
        <v>942</v>
      </c>
      <c r="L56" s="25" t="s">
        <v>943</v>
      </c>
    </row>
    <row r="57" spans="1:12" s="4" customFormat="1" ht="36" customHeight="1">
      <c r="A57" s="9">
        <v>25</v>
      </c>
      <c r="B57" s="140" t="s">
        <v>71</v>
      </c>
      <c r="C57" s="141">
        <v>1726267</v>
      </c>
      <c r="D57" s="140" t="s">
        <v>20</v>
      </c>
      <c r="E57" s="91" t="s">
        <v>944</v>
      </c>
      <c r="F57" s="58" t="s">
        <v>945</v>
      </c>
      <c r="G57" s="140" t="s">
        <v>946</v>
      </c>
      <c r="H57" s="144" t="s">
        <v>947</v>
      </c>
      <c r="I57" s="143" t="s">
        <v>948</v>
      </c>
      <c r="J57" s="141">
        <v>800000</v>
      </c>
      <c r="K57" s="25" t="s">
        <v>949</v>
      </c>
      <c r="L57" s="25" t="s">
        <v>950</v>
      </c>
    </row>
    <row r="58" spans="1:12" s="4" customFormat="1" ht="30" customHeight="1">
      <c r="A58" s="9" t="s">
        <v>1012</v>
      </c>
      <c r="B58" s="140" t="s">
        <v>76</v>
      </c>
      <c r="C58" s="141">
        <v>3203668</v>
      </c>
      <c r="D58" s="140" t="s">
        <v>20</v>
      </c>
      <c r="E58" s="91" t="s">
        <v>756</v>
      </c>
      <c r="F58" s="58" t="s">
        <v>951</v>
      </c>
      <c r="G58" s="140" t="s">
        <v>957</v>
      </c>
      <c r="H58" s="142" t="s">
        <v>953</v>
      </c>
      <c r="I58" s="140" t="s">
        <v>952</v>
      </c>
      <c r="J58" s="141">
        <v>150000</v>
      </c>
      <c r="K58" s="25" t="s">
        <v>954</v>
      </c>
      <c r="L58" s="25" t="s">
        <v>955</v>
      </c>
    </row>
    <row r="59" spans="1:12" s="4" customFormat="1" ht="30" customHeight="1">
      <c r="A59" s="9">
        <v>27</v>
      </c>
      <c r="B59" s="140" t="s">
        <v>42</v>
      </c>
      <c r="C59" s="141">
        <v>4659711</v>
      </c>
      <c r="D59" s="140" t="s">
        <v>16</v>
      </c>
      <c r="E59" s="140" t="s">
        <v>415</v>
      </c>
      <c r="F59" s="58" t="s">
        <v>956</v>
      </c>
      <c r="G59" s="140" t="s">
        <v>920</v>
      </c>
      <c r="H59" s="142">
        <v>42614</v>
      </c>
      <c r="I59" s="140" t="s">
        <v>958</v>
      </c>
      <c r="J59" s="141">
        <v>300000</v>
      </c>
      <c r="K59" s="25" t="s">
        <v>959</v>
      </c>
      <c r="L59" s="25" t="s">
        <v>960</v>
      </c>
    </row>
    <row r="60" spans="1:12" s="4" customFormat="1" ht="30" customHeight="1">
      <c r="A60" s="9">
        <v>28</v>
      </c>
      <c r="B60" s="140" t="s">
        <v>39</v>
      </c>
      <c r="C60" s="141">
        <v>7652723</v>
      </c>
      <c r="D60" s="140" t="s">
        <v>16</v>
      </c>
      <c r="E60" s="140" t="s">
        <v>34</v>
      </c>
      <c r="F60" s="58" t="s">
        <v>956</v>
      </c>
      <c r="G60" s="140" t="s">
        <v>920</v>
      </c>
      <c r="H60" s="142">
        <v>42614</v>
      </c>
      <c r="I60" s="140" t="s">
        <v>958</v>
      </c>
      <c r="J60" s="141">
        <v>300000</v>
      </c>
      <c r="K60" s="25" t="s">
        <v>959</v>
      </c>
      <c r="L60" s="25" t="s">
        <v>961</v>
      </c>
    </row>
    <row r="61" spans="1:12" s="4" customFormat="1" ht="30" customHeight="1">
      <c r="A61" s="9">
        <v>29</v>
      </c>
      <c r="B61" s="140" t="s">
        <v>412</v>
      </c>
      <c r="C61" s="141">
        <v>2826094</v>
      </c>
      <c r="D61" s="140" t="s">
        <v>20</v>
      </c>
      <c r="E61" s="140" t="s">
        <v>193</v>
      </c>
      <c r="F61" s="58" t="s">
        <v>956</v>
      </c>
      <c r="G61" s="140" t="s">
        <v>920</v>
      </c>
      <c r="H61" s="142">
        <v>42614</v>
      </c>
      <c r="I61" s="140" t="s">
        <v>958</v>
      </c>
      <c r="J61" s="141">
        <v>150000</v>
      </c>
      <c r="K61" s="25" t="s">
        <v>959</v>
      </c>
      <c r="L61" s="25" t="s">
        <v>962</v>
      </c>
    </row>
    <row r="62" spans="1:12" s="4" customFormat="1" ht="30" customHeight="1">
      <c r="A62" s="9">
        <v>30</v>
      </c>
      <c r="B62" s="140" t="s">
        <v>145</v>
      </c>
      <c r="C62" s="141">
        <v>3321103</v>
      </c>
      <c r="D62" s="140" t="s">
        <v>20</v>
      </c>
      <c r="E62" s="140" t="s">
        <v>107</v>
      </c>
      <c r="F62" s="58" t="s">
        <v>963</v>
      </c>
      <c r="G62" s="140" t="s">
        <v>965</v>
      </c>
      <c r="H62" s="140" t="s">
        <v>964</v>
      </c>
      <c r="I62" s="140" t="s">
        <v>555</v>
      </c>
      <c r="J62" s="141">
        <v>150000</v>
      </c>
      <c r="K62" s="25" t="s">
        <v>966</v>
      </c>
      <c r="L62" s="25" t="s">
        <v>967</v>
      </c>
    </row>
    <row r="63" spans="1:12" ht="15.75" thickBot="1">
      <c r="A63" s="208" t="s">
        <v>1011</v>
      </c>
      <c r="B63" s="209"/>
      <c r="C63" s="209"/>
      <c r="D63" s="209"/>
      <c r="E63" s="209"/>
      <c r="F63" s="209"/>
      <c r="G63" s="209"/>
      <c r="H63" s="209"/>
      <c r="I63" s="210"/>
      <c r="J63" s="107">
        <f>SUM(J53:J62)</f>
        <v>3200000</v>
      </c>
      <c r="K63" s="206"/>
      <c r="L63" s="207"/>
    </row>
    <row r="64" spans="1:12" ht="15.75" thickTop="1">
      <c r="A64" s="180" t="s">
        <v>696</v>
      </c>
      <c r="B64" s="180"/>
      <c r="L64" s="65"/>
    </row>
    <row r="66" spans="1:12" ht="18.75">
      <c r="A66" s="171" t="s">
        <v>0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</row>
    <row r="67" spans="1:12" ht="15.75">
      <c r="A67" s="173" t="s">
        <v>490</v>
      </c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</row>
    <row r="68" spans="1:12">
      <c r="A68" s="185" t="s">
        <v>491</v>
      </c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</row>
    <row r="69" spans="1:12">
      <c r="A69" s="174"/>
      <c r="B69" s="174"/>
      <c r="C69" s="174"/>
      <c r="D69" s="135"/>
      <c r="E69" s="7"/>
      <c r="F69" s="8"/>
      <c r="G69" s="8"/>
      <c r="H69" s="5"/>
      <c r="J69" s="74"/>
      <c r="K69" s="136" t="s">
        <v>871</v>
      </c>
      <c r="L69" s="65"/>
    </row>
    <row r="70" spans="1:12">
      <c r="A70" s="198" t="s">
        <v>507</v>
      </c>
      <c r="B70" s="198"/>
      <c r="C70" s="198"/>
      <c r="D70" s="198"/>
      <c r="E70" s="198"/>
      <c r="F70" s="198"/>
      <c r="G70" s="8"/>
      <c r="J70" s="7"/>
      <c r="K70" s="199" t="s">
        <v>872</v>
      </c>
      <c r="L70" s="199"/>
    </row>
    <row r="71" spans="1:12">
      <c r="A71" s="7"/>
      <c r="B71" s="7"/>
      <c r="C71" s="7"/>
      <c r="D71" s="7"/>
      <c r="E71" s="7"/>
      <c r="F71" s="8"/>
      <c r="G71" s="8"/>
      <c r="H71" s="5"/>
      <c r="I71" s="5"/>
      <c r="J71" s="7"/>
      <c r="K71" s="5"/>
      <c r="L71" s="65"/>
    </row>
    <row r="72" spans="1:12" ht="25.5">
      <c r="A72" s="200" t="s">
        <v>494</v>
      </c>
      <c r="B72" s="200"/>
      <c r="C72" s="200" t="s">
        <v>493</v>
      </c>
      <c r="D72" s="201" t="s">
        <v>534</v>
      </c>
      <c r="E72" s="202" t="s">
        <v>495</v>
      </c>
      <c r="F72" s="138" t="s">
        <v>501</v>
      </c>
      <c r="G72" s="203" t="s">
        <v>497</v>
      </c>
      <c r="H72" s="204" t="s">
        <v>498</v>
      </c>
      <c r="I72" s="204" t="s">
        <v>499</v>
      </c>
      <c r="J72" s="204" t="s">
        <v>500</v>
      </c>
      <c r="K72" s="200" t="s">
        <v>502</v>
      </c>
      <c r="L72" s="200"/>
    </row>
    <row r="73" spans="1:12" ht="24">
      <c r="A73" s="200"/>
      <c r="B73" s="200"/>
      <c r="C73" s="200"/>
      <c r="D73" s="201"/>
      <c r="E73" s="202"/>
      <c r="F73" s="139" t="s">
        <v>496</v>
      </c>
      <c r="G73" s="203"/>
      <c r="H73" s="205"/>
      <c r="I73" s="205"/>
      <c r="J73" s="205"/>
      <c r="K73" s="137" t="s">
        <v>503</v>
      </c>
      <c r="L73" s="87" t="s">
        <v>504</v>
      </c>
    </row>
    <row r="74" spans="1:12" s="4" customFormat="1" ht="30" customHeight="1">
      <c r="A74" s="9">
        <v>31</v>
      </c>
      <c r="B74" s="140" t="s">
        <v>226</v>
      </c>
      <c r="C74" s="141">
        <v>5460249</v>
      </c>
      <c r="D74" s="17" t="s">
        <v>20</v>
      </c>
      <c r="E74" s="140" t="s">
        <v>107</v>
      </c>
      <c r="F74" s="58" t="s">
        <v>963</v>
      </c>
      <c r="G74" s="140" t="s">
        <v>965</v>
      </c>
      <c r="H74" s="140" t="s">
        <v>964</v>
      </c>
      <c r="I74" s="140" t="s">
        <v>555</v>
      </c>
      <c r="J74" s="141">
        <v>150000</v>
      </c>
      <c r="K74" s="25" t="s">
        <v>966</v>
      </c>
      <c r="L74" s="25" t="s">
        <v>968</v>
      </c>
    </row>
    <row r="75" spans="1:12" s="4" customFormat="1" ht="30" customHeight="1">
      <c r="A75" s="9">
        <v>32</v>
      </c>
      <c r="B75" s="140" t="s">
        <v>133</v>
      </c>
      <c r="C75" s="141">
        <v>850646</v>
      </c>
      <c r="D75" s="140" t="s">
        <v>16</v>
      </c>
      <c r="E75" s="140" t="s">
        <v>969</v>
      </c>
      <c r="F75" s="58" t="s">
        <v>970</v>
      </c>
      <c r="G75" s="140" t="s">
        <v>474</v>
      </c>
      <c r="H75" s="140" t="s">
        <v>971</v>
      </c>
      <c r="I75" s="140" t="s">
        <v>972</v>
      </c>
      <c r="J75" s="141">
        <v>450000</v>
      </c>
      <c r="K75" s="25" t="s">
        <v>973</v>
      </c>
      <c r="L75" s="25" t="s">
        <v>974</v>
      </c>
    </row>
    <row r="76" spans="1:12" s="4" customFormat="1" ht="30" customHeight="1">
      <c r="A76" s="9">
        <v>33</v>
      </c>
      <c r="B76" s="140" t="s">
        <v>83</v>
      </c>
      <c r="C76" s="141">
        <v>582886</v>
      </c>
      <c r="D76" s="140" t="s">
        <v>20</v>
      </c>
      <c r="E76" s="140" t="s">
        <v>84</v>
      </c>
      <c r="F76" s="58" t="s">
        <v>975</v>
      </c>
      <c r="G76" s="140" t="s">
        <v>474</v>
      </c>
      <c r="H76" s="140" t="s">
        <v>976</v>
      </c>
      <c r="I76" s="140" t="s">
        <v>977</v>
      </c>
      <c r="J76" s="141">
        <v>400000</v>
      </c>
      <c r="K76" s="25" t="s">
        <v>978</v>
      </c>
      <c r="L76" s="25" t="s">
        <v>979</v>
      </c>
    </row>
    <row r="77" spans="1:12" s="4" customFormat="1" ht="35.25" customHeight="1">
      <c r="A77" s="9">
        <v>34</v>
      </c>
      <c r="B77" s="140" t="s">
        <v>325</v>
      </c>
      <c r="C77" s="141">
        <v>1231195</v>
      </c>
      <c r="D77" s="140" t="s">
        <v>20</v>
      </c>
      <c r="E77" s="140" t="s">
        <v>107</v>
      </c>
      <c r="F77" s="58" t="s">
        <v>980</v>
      </c>
      <c r="G77" s="140" t="s">
        <v>481</v>
      </c>
      <c r="H77" s="140" t="s">
        <v>925</v>
      </c>
      <c r="I77" s="91" t="s">
        <v>981</v>
      </c>
      <c r="J77" s="141">
        <v>150000</v>
      </c>
      <c r="K77" s="25" t="s">
        <v>982</v>
      </c>
      <c r="L77" s="25" t="s">
        <v>983</v>
      </c>
    </row>
    <row r="78" spans="1:12" s="4" customFormat="1" ht="30" customHeight="1">
      <c r="A78" s="9">
        <v>35</v>
      </c>
      <c r="B78" s="140" t="s">
        <v>120</v>
      </c>
      <c r="C78" s="141">
        <v>1786676</v>
      </c>
      <c r="D78" s="140" t="s">
        <v>16</v>
      </c>
      <c r="E78" s="140" t="s">
        <v>91</v>
      </c>
      <c r="F78" s="58" t="s">
        <v>984</v>
      </c>
      <c r="G78" s="140" t="s">
        <v>985</v>
      </c>
      <c r="H78" s="140" t="s">
        <v>976</v>
      </c>
      <c r="I78" s="140" t="s">
        <v>146</v>
      </c>
      <c r="J78" s="141">
        <v>400000</v>
      </c>
      <c r="K78" s="25" t="s">
        <v>1013</v>
      </c>
      <c r="L78" s="25" t="s">
        <v>1014</v>
      </c>
    </row>
    <row r="79" spans="1:12" s="4" customFormat="1" ht="30" customHeight="1">
      <c r="A79" s="9">
        <v>36</v>
      </c>
      <c r="B79" s="140" t="s">
        <v>172</v>
      </c>
      <c r="C79" s="141">
        <v>2172325</v>
      </c>
      <c r="D79" s="140" t="s">
        <v>16</v>
      </c>
      <c r="E79" s="140" t="s">
        <v>986</v>
      </c>
      <c r="F79" s="58" t="s">
        <v>987</v>
      </c>
      <c r="G79" s="140" t="s">
        <v>995</v>
      </c>
      <c r="H79" s="140" t="s">
        <v>988</v>
      </c>
      <c r="I79" s="91" t="s">
        <v>1019</v>
      </c>
      <c r="J79" s="141">
        <v>300000</v>
      </c>
      <c r="K79" s="25" t="s">
        <v>989</v>
      </c>
      <c r="L79" s="25" t="s">
        <v>990</v>
      </c>
    </row>
    <row r="80" spans="1:12" s="4" customFormat="1" ht="30" customHeight="1">
      <c r="A80" s="9">
        <v>37</v>
      </c>
      <c r="B80" s="140" t="s">
        <v>372</v>
      </c>
      <c r="C80" s="141">
        <v>2196837</v>
      </c>
      <c r="D80" s="140" t="s">
        <v>16</v>
      </c>
      <c r="E80" s="140" t="s">
        <v>91</v>
      </c>
      <c r="F80" s="58" t="s">
        <v>987</v>
      </c>
      <c r="G80" s="140" t="s">
        <v>995</v>
      </c>
      <c r="H80" s="140" t="s">
        <v>988</v>
      </c>
      <c r="I80" s="91" t="s">
        <v>1019</v>
      </c>
      <c r="J80" s="141">
        <v>300000</v>
      </c>
      <c r="K80" s="25" t="s">
        <v>989</v>
      </c>
      <c r="L80" s="25" t="s">
        <v>991</v>
      </c>
    </row>
    <row r="81" spans="1:12" s="4" customFormat="1" ht="30" customHeight="1">
      <c r="A81" s="9">
        <v>38</v>
      </c>
      <c r="B81" s="140" t="s">
        <v>388</v>
      </c>
      <c r="C81" s="141">
        <v>812797</v>
      </c>
      <c r="D81" s="140" t="s">
        <v>20</v>
      </c>
      <c r="E81" s="140" t="s">
        <v>389</v>
      </c>
      <c r="F81" s="58" t="s">
        <v>987</v>
      </c>
      <c r="G81" s="140" t="s">
        <v>995</v>
      </c>
      <c r="H81" s="140" t="s">
        <v>988</v>
      </c>
      <c r="I81" s="91" t="s">
        <v>1019</v>
      </c>
      <c r="J81" s="141">
        <v>150000</v>
      </c>
      <c r="K81" s="25" t="s">
        <v>989</v>
      </c>
      <c r="L81" s="25" t="s">
        <v>992</v>
      </c>
    </row>
    <row r="82" spans="1:12" s="4" customFormat="1" ht="30" customHeight="1">
      <c r="A82" s="9">
        <v>39</v>
      </c>
      <c r="B82" s="140" t="s">
        <v>76</v>
      </c>
      <c r="C82" s="141">
        <v>3203668</v>
      </c>
      <c r="D82" s="140" t="s">
        <v>20</v>
      </c>
      <c r="E82" s="91" t="s">
        <v>756</v>
      </c>
      <c r="F82" s="58" t="s">
        <v>987</v>
      </c>
      <c r="G82" s="140" t="s">
        <v>995</v>
      </c>
      <c r="H82" s="140" t="s">
        <v>988</v>
      </c>
      <c r="I82" s="91" t="s">
        <v>1019</v>
      </c>
      <c r="J82" s="141">
        <v>150000</v>
      </c>
      <c r="K82" s="25" t="s">
        <v>989</v>
      </c>
      <c r="L82" s="25" t="s">
        <v>993</v>
      </c>
    </row>
    <row r="83" spans="1:12" s="4" customFormat="1" ht="30" customHeight="1">
      <c r="A83" s="9">
        <v>40</v>
      </c>
      <c r="B83" s="140" t="s">
        <v>179</v>
      </c>
      <c r="C83" s="141">
        <v>3383373</v>
      </c>
      <c r="D83" s="140" t="s">
        <v>20</v>
      </c>
      <c r="E83" s="140" t="s">
        <v>755</v>
      </c>
      <c r="F83" s="58" t="s">
        <v>987</v>
      </c>
      <c r="G83" s="140" t="s">
        <v>995</v>
      </c>
      <c r="H83" s="140" t="s">
        <v>988</v>
      </c>
      <c r="I83" s="91" t="s">
        <v>1019</v>
      </c>
      <c r="J83" s="141">
        <v>150000</v>
      </c>
      <c r="K83" s="25" t="s">
        <v>989</v>
      </c>
      <c r="L83" s="25" t="s">
        <v>994</v>
      </c>
    </row>
    <row r="84" spans="1:12" ht="15.75" thickBot="1">
      <c r="A84" s="208" t="s">
        <v>1008</v>
      </c>
      <c r="B84" s="209"/>
      <c r="C84" s="209"/>
      <c r="D84" s="209"/>
      <c r="E84" s="209"/>
      <c r="F84" s="209"/>
      <c r="G84" s="209"/>
      <c r="H84" s="209"/>
      <c r="I84" s="210"/>
      <c r="J84" s="107">
        <f>SUM(J74:J83)</f>
        <v>2600000</v>
      </c>
      <c r="K84" s="206"/>
      <c r="L84" s="207"/>
    </row>
    <row r="85" spans="1:12" ht="15.75" thickTop="1">
      <c r="A85" s="180" t="s">
        <v>697</v>
      </c>
      <c r="B85" s="180"/>
      <c r="L85" s="65"/>
    </row>
    <row r="87" spans="1:12" ht="18.75">
      <c r="A87" s="171" t="s">
        <v>0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</row>
    <row r="88" spans="1:12" ht="15.75">
      <c r="A88" s="173" t="s">
        <v>490</v>
      </c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</row>
    <row r="89" spans="1:12">
      <c r="A89" s="185" t="s">
        <v>491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</row>
    <row r="90" spans="1:12">
      <c r="A90" s="174"/>
      <c r="B90" s="174"/>
      <c r="C90" s="174"/>
      <c r="D90" s="135"/>
      <c r="E90" s="7"/>
      <c r="F90" s="8"/>
      <c r="G90" s="8"/>
      <c r="H90" s="5"/>
      <c r="J90" s="74"/>
      <c r="K90" s="136" t="s">
        <v>871</v>
      </c>
      <c r="L90" s="65"/>
    </row>
    <row r="91" spans="1:12">
      <c r="A91" s="198" t="s">
        <v>507</v>
      </c>
      <c r="B91" s="198"/>
      <c r="C91" s="198"/>
      <c r="D91" s="198"/>
      <c r="E91" s="198"/>
      <c r="F91" s="198"/>
      <c r="G91" s="8"/>
      <c r="J91" s="7"/>
      <c r="K91" s="199" t="s">
        <v>872</v>
      </c>
      <c r="L91" s="199"/>
    </row>
    <row r="92" spans="1:12">
      <c r="A92" s="7"/>
      <c r="B92" s="7"/>
      <c r="C92" s="7"/>
      <c r="D92" s="7"/>
      <c r="E92" s="7"/>
      <c r="F92" s="8"/>
      <c r="G92" s="8"/>
      <c r="H92" s="5"/>
      <c r="I92" s="5"/>
      <c r="J92" s="7"/>
      <c r="K92" s="5"/>
      <c r="L92" s="65"/>
    </row>
    <row r="93" spans="1:12" ht="25.5">
      <c r="A93" s="200" t="s">
        <v>494</v>
      </c>
      <c r="B93" s="200"/>
      <c r="C93" s="200" t="s">
        <v>493</v>
      </c>
      <c r="D93" s="201" t="s">
        <v>534</v>
      </c>
      <c r="E93" s="202" t="s">
        <v>495</v>
      </c>
      <c r="F93" s="138" t="s">
        <v>501</v>
      </c>
      <c r="G93" s="203" t="s">
        <v>497</v>
      </c>
      <c r="H93" s="204" t="s">
        <v>498</v>
      </c>
      <c r="I93" s="204" t="s">
        <v>499</v>
      </c>
      <c r="J93" s="204" t="s">
        <v>500</v>
      </c>
      <c r="K93" s="200" t="s">
        <v>502</v>
      </c>
      <c r="L93" s="200"/>
    </row>
    <row r="94" spans="1:12" ht="24">
      <c r="A94" s="200"/>
      <c r="B94" s="200"/>
      <c r="C94" s="200"/>
      <c r="D94" s="201"/>
      <c r="E94" s="202"/>
      <c r="F94" s="139" t="s">
        <v>496</v>
      </c>
      <c r="G94" s="203"/>
      <c r="H94" s="205"/>
      <c r="I94" s="205"/>
      <c r="J94" s="205"/>
      <c r="K94" s="137" t="s">
        <v>503</v>
      </c>
      <c r="L94" s="87" t="s">
        <v>504</v>
      </c>
    </row>
    <row r="95" spans="1:12" s="4" customFormat="1" ht="30" customHeight="1">
      <c r="A95" s="9">
        <v>41</v>
      </c>
      <c r="B95" s="140" t="s">
        <v>210</v>
      </c>
      <c r="C95" s="141">
        <v>4189292</v>
      </c>
      <c r="D95" s="140" t="s">
        <v>20</v>
      </c>
      <c r="E95" s="140" t="s">
        <v>193</v>
      </c>
      <c r="F95" s="58" t="s">
        <v>987</v>
      </c>
      <c r="G95" s="140" t="s">
        <v>995</v>
      </c>
      <c r="H95" s="140" t="s">
        <v>988</v>
      </c>
      <c r="I95" s="91" t="s">
        <v>1019</v>
      </c>
      <c r="J95" s="141">
        <v>150000</v>
      </c>
      <c r="K95" s="25" t="s">
        <v>989</v>
      </c>
      <c r="L95" s="25" t="s">
        <v>996</v>
      </c>
    </row>
    <row r="96" spans="1:12" s="4" customFormat="1" ht="30" customHeight="1">
      <c r="A96" s="9">
        <v>42</v>
      </c>
      <c r="B96" s="140" t="s">
        <v>106</v>
      </c>
      <c r="C96" s="141">
        <v>3424714</v>
      </c>
      <c r="D96" s="140" t="s">
        <v>20</v>
      </c>
      <c r="E96" s="140" t="s">
        <v>107</v>
      </c>
      <c r="F96" s="58" t="s">
        <v>987</v>
      </c>
      <c r="G96" s="140" t="s">
        <v>995</v>
      </c>
      <c r="H96" s="140" t="s">
        <v>988</v>
      </c>
      <c r="I96" s="91" t="s">
        <v>1019</v>
      </c>
      <c r="J96" s="141">
        <v>150000</v>
      </c>
      <c r="K96" s="25" t="s">
        <v>989</v>
      </c>
      <c r="L96" s="25" t="s">
        <v>997</v>
      </c>
    </row>
    <row r="97" spans="1:12" s="4" customFormat="1" ht="30" customHeight="1">
      <c r="A97" s="9">
        <v>43</v>
      </c>
      <c r="B97" s="140" t="s">
        <v>781</v>
      </c>
      <c r="C97" s="141">
        <v>1541449</v>
      </c>
      <c r="D97" s="140" t="s">
        <v>20</v>
      </c>
      <c r="E97" s="140" t="s">
        <v>193</v>
      </c>
      <c r="F97" s="58" t="s">
        <v>987</v>
      </c>
      <c r="G97" s="140" t="s">
        <v>995</v>
      </c>
      <c r="H97" s="140" t="s">
        <v>988</v>
      </c>
      <c r="I97" s="91" t="s">
        <v>1019</v>
      </c>
      <c r="J97" s="141">
        <v>150000</v>
      </c>
      <c r="K97" s="25" t="s">
        <v>989</v>
      </c>
      <c r="L97" s="25" t="s">
        <v>998</v>
      </c>
    </row>
    <row r="98" spans="1:12" s="4" customFormat="1" ht="30" customHeight="1">
      <c r="A98" s="9">
        <v>44</v>
      </c>
      <c r="B98" s="140" t="s">
        <v>71</v>
      </c>
      <c r="C98" s="141">
        <v>1726267</v>
      </c>
      <c r="D98" s="140" t="s">
        <v>20</v>
      </c>
      <c r="E98" s="140" t="s">
        <v>72</v>
      </c>
      <c r="F98" s="58" t="s">
        <v>999</v>
      </c>
      <c r="G98" s="140" t="s">
        <v>1007</v>
      </c>
      <c r="H98" s="140" t="s">
        <v>1000</v>
      </c>
      <c r="I98" s="91" t="s">
        <v>1001</v>
      </c>
      <c r="J98" s="141">
        <v>400000</v>
      </c>
      <c r="K98" s="25" t="s">
        <v>1002</v>
      </c>
      <c r="L98" s="25" t="s">
        <v>1003</v>
      </c>
    </row>
    <row r="99" spans="1:12" s="4" customFormat="1" ht="30" customHeight="1">
      <c r="A99" s="9">
        <v>45</v>
      </c>
      <c r="B99" s="140" t="s">
        <v>376</v>
      </c>
      <c r="C99" s="141">
        <v>925391</v>
      </c>
      <c r="D99" s="140" t="s">
        <v>20</v>
      </c>
      <c r="E99" s="140" t="s">
        <v>377</v>
      </c>
      <c r="F99" s="58" t="s">
        <v>1004</v>
      </c>
      <c r="G99" s="140" t="s">
        <v>481</v>
      </c>
      <c r="H99" s="140" t="s">
        <v>1005</v>
      </c>
      <c r="I99" s="140" t="s">
        <v>1006</v>
      </c>
      <c r="J99" s="141">
        <v>300000</v>
      </c>
      <c r="K99" s="25" t="s">
        <v>1015</v>
      </c>
      <c r="L99" s="25" t="s">
        <v>1016</v>
      </c>
    </row>
    <row r="100" spans="1:12" s="4" customFormat="1" ht="30" customHeight="1">
      <c r="A100" s="9">
        <v>46</v>
      </c>
      <c r="B100" s="140" t="s">
        <v>932</v>
      </c>
      <c r="C100" s="141">
        <v>998344</v>
      </c>
      <c r="D100" s="140" t="s">
        <v>20</v>
      </c>
      <c r="E100" s="140" t="s">
        <v>193</v>
      </c>
      <c r="F100" s="58" t="s">
        <v>1004</v>
      </c>
      <c r="G100" s="140" t="s">
        <v>481</v>
      </c>
      <c r="H100" s="140" t="s">
        <v>1005</v>
      </c>
      <c r="I100" s="140" t="s">
        <v>1006</v>
      </c>
      <c r="J100" s="141">
        <v>300000</v>
      </c>
      <c r="K100" s="25" t="s">
        <v>1017</v>
      </c>
      <c r="L100" s="25" t="s">
        <v>1018</v>
      </c>
    </row>
    <row r="101" spans="1:12" ht="15.75" thickBot="1">
      <c r="A101" s="208" t="s">
        <v>1009</v>
      </c>
      <c r="B101" s="209"/>
      <c r="C101" s="209"/>
      <c r="D101" s="209"/>
      <c r="E101" s="209"/>
      <c r="F101" s="209"/>
      <c r="G101" s="209"/>
      <c r="H101" s="209"/>
      <c r="I101" s="210"/>
      <c r="J101" s="107">
        <f>SUM(J95:J100)</f>
        <v>1450000</v>
      </c>
      <c r="K101" s="206"/>
      <c r="L101" s="207"/>
    </row>
    <row r="102" spans="1:12" ht="16.5" thickTop="1" thickBot="1">
      <c r="A102" s="208" t="s">
        <v>1010</v>
      </c>
      <c r="B102" s="209"/>
      <c r="C102" s="209"/>
      <c r="D102" s="209"/>
      <c r="E102" s="209"/>
      <c r="F102" s="209"/>
      <c r="G102" s="209"/>
      <c r="H102" s="209"/>
      <c r="I102" s="210"/>
      <c r="J102" s="107">
        <f>J101+J84+J63+J42+J21</f>
        <v>17600000</v>
      </c>
      <c r="K102" s="206"/>
      <c r="L102" s="207"/>
    </row>
    <row r="103" spans="1:12" ht="15.75" thickTop="1">
      <c r="A103" s="180" t="s">
        <v>698</v>
      </c>
      <c r="B103" s="180"/>
      <c r="L103" s="65"/>
    </row>
    <row r="107" spans="1:12">
      <c r="F107" s="197" t="s">
        <v>505</v>
      </c>
      <c r="G107" s="197"/>
      <c r="H107" s="197"/>
      <c r="I107" s="145"/>
    </row>
    <row r="108" spans="1:12">
      <c r="F108" s="193" t="s">
        <v>217</v>
      </c>
      <c r="G108" s="193"/>
      <c r="H108" s="193"/>
      <c r="I108" s="146"/>
    </row>
    <row r="109" spans="1:12">
      <c r="F109" s="193" t="s">
        <v>608</v>
      </c>
      <c r="G109" s="193"/>
      <c r="H109" s="193"/>
      <c r="I109" s="146"/>
    </row>
  </sheetData>
  <mergeCells count="95">
    <mergeCell ref="F107:H107"/>
    <mergeCell ref="F108:H108"/>
    <mergeCell ref="F109:H109"/>
    <mergeCell ref="I9:I10"/>
    <mergeCell ref="J9:J10"/>
    <mergeCell ref="A24:L24"/>
    <mergeCell ref="A25:L25"/>
    <mergeCell ref="A26:L26"/>
    <mergeCell ref="A27:C27"/>
    <mergeCell ref="A28:F28"/>
    <mergeCell ref="K28:L28"/>
    <mergeCell ref="H30:H31"/>
    <mergeCell ref="I30:I31"/>
    <mergeCell ref="J30:J31"/>
    <mergeCell ref="K30:L30"/>
    <mergeCell ref="A42:I42"/>
    <mergeCell ref="K9:L9"/>
    <mergeCell ref="A21:I21"/>
    <mergeCell ref="K21:L21"/>
    <mergeCell ref="G9:G10"/>
    <mergeCell ref="H9:H10"/>
    <mergeCell ref="A22:B22"/>
    <mergeCell ref="A9:B10"/>
    <mergeCell ref="C9:C10"/>
    <mergeCell ref="D9:D10"/>
    <mergeCell ref="E9:E10"/>
    <mergeCell ref="A3:L3"/>
    <mergeCell ref="A4:L4"/>
    <mergeCell ref="A5:L5"/>
    <mergeCell ref="A6:C6"/>
    <mergeCell ref="A7:F7"/>
    <mergeCell ref="K7:L7"/>
    <mergeCell ref="K42:L42"/>
    <mergeCell ref="A30:B31"/>
    <mergeCell ref="C30:C31"/>
    <mergeCell ref="D30:D31"/>
    <mergeCell ref="E30:E31"/>
    <mergeCell ref="G30:G31"/>
    <mergeCell ref="A43:B43"/>
    <mergeCell ref="A45:L45"/>
    <mergeCell ref="A46:L46"/>
    <mergeCell ref="A47:L47"/>
    <mergeCell ref="A48:C48"/>
    <mergeCell ref="A49:F49"/>
    <mergeCell ref="K49:L49"/>
    <mergeCell ref="A51:B52"/>
    <mergeCell ref="C51:C52"/>
    <mergeCell ref="D51:D52"/>
    <mergeCell ref="E51:E52"/>
    <mergeCell ref="G51:G52"/>
    <mergeCell ref="H51:H52"/>
    <mergeCell ref="I51:I52"/>
    <mergeCell ref="J51:J52"/>
    <mergeCell ref="K51:L51"/>
    <mergeCell ref="A63:I63"/>
    <mergeCell ref="K63:L63"/>
    <mergeCell ref="A64:B64"/>
    <mergeCell ref="A66:L66"/>
    <mergeCell ref="A67:L67"/>
    <mergeCell ref="A68:L68"/>
    <mergeCell ref="A69:C69"/>
    <mergeCell ref="A70:F70"/>
    <mergeCell ref="K70:L70"/>
    <mergeCell ref="A72:B73"/>
    <mergeCell ref="C72:C73"/>
    <mergeCell ref="D72:D73"/>
    <mergeCell ref="E72:E73"/>
    <mergeCell ref="G72:G73"/>
    <mergeCell ref="H72:H73"/>
    <mergeCell ref="I72:I73"/>
    <mergeCell ref="J72:J73"/>
    <mergeCell ref="K72:L72"/>
    <mergeCell ref="A84:I84"/>
    <mergeCell ref="K84:L84"/>
    <mergeCell ref="A85:B85"/>
    <mergeCell ref="A87:L87"/>
    <mergeCell ref="A88:L88"/>
    <mergeCell ref="A89:L89"/>
    <mergeCell ref="A90:C90"/>
    <mergeCell ref="A91:F91"/>
    <mergeCell ref="K91:L91"/>
    <mergeCell ref="A93:B94"/>
    <mergeCell ref="C93:C94"/>
    <mergeCell ref="D93:D94"/>
    <mergeCell ref="E93:E94"/>
    <mergeCell ref="G93:G94"/>
    <mergeCell ref="H93:H94"/>
    <mergeCell ref="I93:I94"/>
    <mergeCell ref="J93:J94"/>
    <mergeCell ref="K93:L93"/>
    <mergeCell ref="A102:I102"/>
    <mergeCell ref="K102:L102"/>
    <mergeCell ref="A101:I101"/>
    <mergeCell ref="K101:L101"/>
    <mergeCell ref="A103:B103"/>
  </mergeCells>
  <printOptions horizontalCentered="1"/>
  <pageMargins left="1.4960629921259843" right="0.70866141732283472" top="0.94488188976377963" bottom="0.74803149606299213" header="0.31496062992125984" footer="0.31496062992125984"/>
  <pageSetup paperSize="5" scale="8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ENERO</vt:lpstr>
      <vt:lpstr>FEBRERO</vt:lpstr>
      <vt:lpstr> MARZO</vt:lpstr>
      <vt:lpstr>ABRIL</vt:lpstr>
      <vt:lpstr>MAYO</vt:lpstr>
      <vt:lpstr>JUNIO</vt:lpstr>
      <vt:lpstr>JULIO</vt:lpstr>
      <vt:lpstr>AGOSTO</vt:lpstr>
      <vt:lpstr>SETIEMBRE</vt:lpstr>
      <vt:lpstr>OCTUBRE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2016-10-13T11:03:13Z</cp:lastPrinted>
  <dcterms:created xsi:type="dcterms:W3CDTF">2015-02-05T07:24:46Z</dcterms:created>
  <dcterms:modified xsi:type="dcterms:W3CDTF">2016-11-08T11:59:21Z</dcterms:modified>
</cp:coreProperties>
</file>